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ฝน\งานงบประมาณ 2561\Plan\เพิ่มเติมแผน 4 ปี ครั้งที่ 2\"/>
    </mc:Choice>
  </mc:AlternateContent>
  <bookViews>
    <workbookView xWindow="120" yWindow="75" windowWidth="19095" windowHeight="8415" tabRatio="741" activeTab="1"/>
  </bookViews>
  <sheets>
    <sheet name="ผ07" sheetId="9" r:id="rId1"/>
    <sheet name=" ผ01 (เพิ่มเติม)" sheetId="11" r:id="rId2"/>
    <sheet name="ผ07 (2)" sheetId="17" r:id="rId3"/>
    <sheet name=" ผ01 (เปลี่ยนแปลง)" sheetId="12" r:id="rId4"/>
    <sheet name="ผ07 (3)" sheetId="18" r:id="rId5"/>
    <sheet name="ผ02 อุดหนุนชุมชน" sheetId="16" r:id="rId6"/>
    <sheet name="ผ07 (4)" sheetId="19" r:id="rId7"/>
    <sheet name=" ผ05 (เพิ่มเติม)" sheetId="20" r:id="rId8"/>
    <sheet name="ผ07 (5)" sheetId="21" r:id="rId9"/>
    <sheet name=" ผ05 (เปลี่ยนแปลง)" sheetId="3" r:id="rId10"/>
    <sheet name="ผ 08." sheetId="22" r:id="rId11"/>
    <sheet name="ปก" sheetId="13" r:id="rId12"/>
  </sheets>
  <definedNames>
    <definedName name="_xlnm.Print_Titles" localSheetId="0">ผ07!$6:$8</definedName>
    <definedName name="_xlnm.Print_Titles" localSheetId="2">'ผ07 (2)'!$7:$9</definedName>
    <definedName name="_xlnm.Print_Titles" localSheetId="4">'ผ07 (3)'!$7:$9</definedName>
    <definedName name="_xlnm.Print_Titles" localSheetId="6">'ผ07 (4)'!$7:$9</definedName>
    <definedName name="_xlnm.Print_Titles" localSheetId="8">'ผ07 (5)'!$7:$9</definedName>
  </definedNames>
  <calcPr calcId="162913"/>
</workbook>
</file>

<file path=xl/calcChain.xml><?xml version="1.0" encoding="utf-8"?>
<calcChain xmlns="http://schemas.openxmlformats.org/spreadsheetml/2006/main">
  <c r="D32" i="18" l="1"/>
  <c r="F32" i="19" l="1"/>
  <c r="D32" i="17"/>
  <c r="L20" i="19"/>
  <c r="L31" i="21"/>
  <c r="D31" i="21"/>
  <c r="F11" i="21"/>
  <c r="F32" i="21" s="1"/>
  <c r="L32" i="21" s="1"/>
  <c r="J31" i="9"/>
  <c r="H31" i="9"/>
  <c r="F31" i="9"/>
  <c r="K31" i="9"/>
  <c r="L11" i="21" l="1"/>
  <c r="D27" i="9"/>
  <c r="K27" i="9"/>
  <c r="J27" i="9"/>
  <c r="H27" i="9"/>
  <c r="F27" i="9"/>
  <c r="L24" i="9"/>
  <c r="L27" i="9" s="1"/>
  <c r="L32" i="19" l="1"/>
  <c r="L31" i="19"/>
  <c r="D31" i="19"/>
  <c r="L32" i="18"/>
  <c r="L31" i="18"/>
  <c r="D31" i="18"/>
  <c r="D11" i="17"/>
  <c r="D12" i="17" s="1"/>
  <c r="L31" i="17"/>
  <c r="D31" i="17"/>
  <c r="F12" i="17"/>
  <c r="D10" i="9"/>
  <c r="L11" i="17" l="1"/>
  <c r="L12" i="17" s="1"/>
  <c r="L32" i="17" s="1"/>
  <c r="F11" i="9"/>
  <c r="D11" i="9"/>
  <c r="D31" i="9" s="1"/>
  <c r="D30" i="9"/>
  <c r="L30" i="9"/>
  <c r="L10" i="9" l="1"/>
  <c r="L11" i="9" s="1"/>
  <c r="L31" i="9" s="1"/>
</calcChain>
</file>

<file path=xl/sharedStrings.xml><?xml version="1.0" encoding="utf-8"?>
<sst xmlns="http://schemas.openxmlformats.org/spreadsheetml/2006/main" count="912" uniqueCount="273">
  <si>
    <t>ผ 01</t>
  </si>
  <si>
    <t>2. บัญชีโครงการพัฒนา</t>
  </si>
  <si>
    <t>รายละเอียดโครงการพัฒนา</t>
  </si>
  <si>
    <t>เทศบาลตำบลปากน้ำฉวาง</t>
  </si>
  <si>
    <t>ข. ยุทธศาสตร์การพัฒนาขององค์กรปกครองส่วนท้องถิ่นในเขตจังหวัดนครศรีธรรมราช ยุทธศาสตร์ที่ 4 การพัฒนาโครงสร้างพื้นฐาน</t>
  </si>
  <si>
    <t xml:space="preserve">   1. ยุทธศาสตร์ ด้านโครงพื้นฐาน</t>
  </si>
  <si>
    <t xml:space="preserve">       1.1 แผนงานเคหะและชุมชน</t>
  </si>
  <si>
    <t>เป้าหมาย</t>
  </si>
  <si>
    <t>งบประมาณและที่ผ่าน</t>
  </si>
  <si>
    <t>ตัวชี้วัด</t>
  </si>
  <si>
    <t>ผลลัพธ์ที่คาดว่า</t>
  </si>
  <si>
    <t>หน่วยงาน</t>
  </si>
  <si>
    <t>ที่</t>
  </si>
  <si>
    <t>โครงการ/กิจกรรม</t>
  </si>
  <si>
    <t>วัตถุประสงค์</t>
  </si>
  <si>
    <t>(ผลผลิตของโครงการ)</t>
  </si>
  <si>
    <t>KPI</t>
  </si>
  <si>
    <t>จะได้รับ</t>
  </si>
  <si>
    <t>(บาท)</t>
  </si>
  <si>
    <t>รับผิดชอบ</t>
  </si>
  <si>
    <t>กองช่าง</t>
  </si>
  <si>
    <t>-</t>
  </si>
  <si>
    <t>ปี 2561</t>
  </si>
  <si>
    <t>จำนวน 1 สาย</t>
  </si>
  <si>
    <t>ยุทธศาสตร์</t>
  </si>
  <si>
    <t>เพื่อให้ประชาชนได้สัญจร</t>
  </si>
  <si>
    <t>ไปมาสะดวก</t>
  </si>
  <si>
    <t>ประชาชนสามารถ</t>
  </si>
  <si>
    <t>สัญจรได้สะดวก</t>
  </si>
  <si>
    <t>โครงการ</t>
  </si>
  <si>
    <t>แบบ ผ.07</t>
  </si>
  <si>
    <t>บัญชีสรุปโครงการพัฒนา</t>
  </si>
  <si>
    <t>ปี 2562</t>
  </si>
  <si>
    <t>ปี 2563</t>
  </si>
  <si>
    <t>ปี 2564</t>
  </si>
  <si>
    <t>รวม 4 ปี</t>
  </si>
  <si>
    <t>จำนวนโครงการ</t>
  </si>
  <si>
    <t>งบประมาณ</t>
  </si>
  <si>
    <t>1. ยุทธศาสตร์การพัฒนาด้านโครงสร้างพื้นฐาน</t>
  </si>
  <si>
    <t xml:space="preserve">    1.1 แผนงาน   </t>
  </si>
  <si>
    <t>เคหะและชุมชน</t>
  </si>
  <si>
    <t>รักษาความสงบภายใน</t>
  </si>
  <si>
    <t>รวม</t>
  </si>
  <si>
    <t xml:space="preserve">    2.1 แผนงาน   </t>
  </si>
  <si>
    <t xml:space="preserve">    3.1 แผนงาน   </t>
  </si>
  <si>
    <t>บริหารงานทั่วไป</t>
  </si>
  <si>
    <t>การศึกษา</t>
  </si>
  <si>
    <t>สาธารณสุข</t>
  </si>
  <si>
    <t xml:space="preserve">    6.1 แผนงาน   </t>
  </si>
  <si>
    <t>รวมทั้งสิ้น</t>
  </si>
  <si>
    <t>2. ยุทธศาสตร์ด้านการศึกษา กีฬา ศาสนาและวัฒนธรรม</t>
  </si>
  <si>
    <t>แผนงานเกษตร</t>
  </si>
  <si>
    <t>4. ยุทธศาสตร์ด้านเศรษฐกิจ</t>
  </si>
  <si>
    <t>5. ยุทธศาสตร์ด้านสังคมชุมชน</t>
  </si>
  <si>
    <t>3. ยุทธศาสตร์ ด้านสาธารณสุข สิ่งแวดล้อมและการจัดการทรัพยากรธรรมชาติ</t>
  </si>
  <si>
    <t xml:space="preserve">  6. ยุทธศาสตร์ด้านการสร้างธรรมาภิบาล การบริหารจัดการบ้านเมืองที่ดี</t>
  </si>
  <si>
    <t>ปรับปรุงถนน</t>
  </si>
  <si>
    <t xml:space="preserve"> </t>
  </si>
  <si>
    <t xml:space="preserve">    4.1 แผนงาน</t>
  </si>
  <si>
    <t xml:space="preserve">    5.2 แผนงาน</t>
  </si>
  <si>
    <t>ก. ยุทธศาสตร์ จังหวัดที่ 4 พัฒนาคน ชุมชน และสังคมให้น่าอยู่ เข้มแข็ง มั่นคงตามปรัชญาเศรษฐกิจพอเพียง</t>
  </si>
  <si>
    <t>โครงการก่อสร้างถนนแอสฟัลท์</t>
  </si>
  <si>
    <t xml:space="preserve">คอนกรีตผสมยางพารา </t>
  </si>
  <si>
    <t xml:space="preserve">ผสมยางพารา สายโคกไม้แดง หมู่ที่ 8 </t>
  </si>
  <si>
    <t>ขนาดกว้าง 5.00 เมตร ยาว 1,700 เมตร</t>
  </si>
  <si>
    <t>หนา 0.05 เมตร</t>
  </si>
  <si>
    <t>สายทุ่งกรวด-ควนสูง หมู่ที่ 7,8</t>
  </si>
  <si>
    <t xml:space="preserve">ผสมยางพารา สายทุ่งกรวด-ควนสูง หมู่ที่ 7,8 </t>
  </si>
  <si>
    <t>ขนาดกว้าง 5.00 เมตร ยาว 1,020 เมตร</t>
  </si>
  <si>
    <t>หนา 0.05 เมตร หรือพื้นที่ 5,100 ตร.ม.</t>
  </si>
  <si>
    <t>ถนนลาดยาง</t>
  </si>
  <si>
    <t>แอสฟัลท์คอนกรีต</t>
  </si>
  <si>
    <t>ยางพารา 1 สาย</t>
  </si>
  <si>
    <t xml:space="preserve">สายไสเทียม หมู่ที่ 8 </t>
  </si>
  <si>
    <t xml:space="preserve">ก่อสร้างถนนลาดยางแอสฟัลท์คอนกรีต </t>
  </si>
  <si>
    <t xml:space="preserve">ไปมาสะดวก </t>
  </si>
  <si>
    <t>ร่างแผนพัฒนาท้องถิ่นสี่ปี (พ.ศ.2561 - 2564) เพิ่มเติมและเปลี่ยนแปลง ครั้งที่ 2/2561</t>
  </si>
  <si>
    <t>อุดหนุน</t>
  </si>
  <si>
    <t>ที่ขอรับเงิน</t>
  </si>
  <si>
    <t>จังหวัด</t>
  </si>
  <si>
    <t>นครศรีธรรมราข</t>
  </si>
  <si>
    <t>ร่างแผนพัฒนาท้องถิ่นสี่ปี (พ.ศ. 2561-2564) เพิ่มเติมและเปลี่ยนแปลง ครั้งที่ 2/2561</t>
  </si>
  <si>
    <t>โครงการก่อสร้างถังเก็บน้ำประปา</t>
  </si>
  <si>
    <t>หมู่ที่ 8</t>
  </si>
  <si>
    <t>เพื่อพัฒนาระบบประปา</t>
  </si>
  <si>
    <t>ให้มีประสิทธิภาพ สามารถ</t>
  </si>
  <si>
    <t>ให้ประชาชนมีน้ำอุปโภค</t>
  </si>
  <si>
    <t>บริโภคได้ทั่วถึง</t>
  </si>
  <si>
    <t>ก่อสร้างถังเก็บน้ำประปา ขนาด 12 ลบ.ม.</t>
  </si>
  <si>
    <t>หมู่ที่ 8 ตำบลฉวาง</t>
  </si>
  <si>
    <t>จำนวนถังเก็บ</t>
  </si>
  <si>
    <t>น้ำประปา 1 จุด</t>
  </si>
  <si>
    <t>ประชาชนมีน้ำ</t>
  </si>
  <si>
    <t>อุปโภคบริโภค</t>
  </si>
  <si>
    <t>ใช้อย่างทั่วถึง</t>
  </si>
  <si>
    <t>โครงการปรับปรุงซ่อมแซม</t>
  </si>
  <si>
    <t>ตำบลฉวาง</t>
  </si>
  <si>
    <t>ระบบระปาหมู่บ้าน</t>
  </si>
  <si>
    <t>หมู่ที่ 6</t>
  </si>
  <si>
    <t>ผ 05</t>
  </si>
  <si>
    <t>โครงการก่อสร้างถนนลาดยาง</t>
  </si>
  <si>
    <t>แอสฟัลท์คอนกรีตผสมยางพารา</t>
  </si>
  <si>
    <t>สายบ้านนางประนอมสวนจันทร์-</t>
  </si>
  <si>
    <t>บ้านนายบัญชา ลิบน้อย หมู่ที่ 6</t>
  </si>
  <si>
    <t>ผสมยางพารา สายบ้านนางประนอม สวนจันทร์-</t>
  </si>
  <si>
    <t xml:space="preserve">บ้านนายบัญชา ลิน้อย หมู่ที่ 6 ตำบลฉวาง </t>
  </si>
  <si>
    <t xml:space="preserve">ถนนยางพารา </t>
  </si>
  <si>
    <t>โครงการซ่อมแซมถนนลาดยาง</t>
  </si>
  <si>
    <t>หัวสะพานพุทธดำเนิน หมู่ที่</t>
  </si>
  <si>
    <t xml:space="preserve"> 3-4</t>
  </si>
  <si>
    <t>เพื่อซ่อมแซมถนนที่ชำรุด</t>
  </si>
  <si>
    <t>จากเหตุอุทกภัย ให้</t>
  </si>
  <si>
    <t>สามารถใช้ในการคมนาคม</t>
  </si>
  <si>
    <t>ขนส่งได้ปลอดภัย</t>
  </si>
  <si>
    <t>ซ่อมแซมถนนลาดยางหัวสะพานพุทธดำเนิน</t>
  </si>
  <si>
    <t>ถนนลาดยางได้รับ</t>
  </si>
  <si>
    <t>การซ่อมแซม</t>
  </si>
  <si>
    <t>จำนวน 1 จุด</t>
  </si>
  <si>
    <t>ประชาชนได้รับ</t>
  </si>
  <si>
    <t>ความปลอดภัย</t>
  </si>
  <si>
    <t>ในการคมนาคม</t>
  </si>
  <si>
    <t>ขนส่ง</t>
  </si>
  <si>
    <t>โครงการซ่อมแซมถนน</t>
  </si>
  <si>
    <t>คอสะพานคุดด้วน หมู่ที่ 6</t>
  </si>
  <si>
    <t>ซ่อมแซมถนนลาดยางหัวสะพานคุดด้วน</t>
  </si>
  <si>
    <t>ผ.02</t>
  </si>
  <si>
    <t>อุดหนุนองค์กรปกครองส่วนท้องถิ่น ส่วนราชการ รัฐวิสาหกิจ องค์ประชาชน</t>
  </si>
  <si>
    <t xml:space="preserve">      1.1 แผนงาน การศาสนาวัฒนธรรมและนันทนาการ</t>
  </si>
  <si>
    <t xml:space="preserve">        เป้าหมาย         </t>
  </si>
  <si>
    <t>งบประมาณและที่ผ่านมา</t>
  </si>
  <si>
    <t>ผลที่คาดว่า</t>
  </si>
  <si>
    <t xml:space="preserve"> (ผลผลิตของโครงการ)</t>
  </si>
  <si>
    <t>(KPI)</t>
  </si>
  <si>
    <t>รับผิดชอบหลัก</t>
  </si>
  <si>
    <t>ที่ขอรับ</t>
  </si>
  <si>
    <t>เงินอุดหนุน</t>
  </si>
  <si>
    <t>สำนักปลัด</t>
  </si>
  <si>
    <t>ร่างแผนพัฒนาท้องถิ่นสี่ปี (พ.ศ. 2561 - 2564) เพิ่มเติมและเปลี่ยนแปลง ครั้งที่ 2/2561</t>
  </si>
  <si>
    <t>ข. ยุทธศาสตร์การพัฒนาของค์องค์กรปกครองส่วนท้องถิ่นในเขตจังหวัดจังหวัดนครศรีธรรมราช ยุทธศาสตร์ที่ 3 การพัฒนาสังคมและคุณภาพชีวิต</t>
  </si>
  <si>
    <t xml:space="preserve">     4. ยุทธศาสตร์ ด้านสังคมชุมชน</t>
  </si>
  <si>
    <t>4.2 แผนงานสาธารณสุข</t>
  </si>
  <si>
    <t>โครงการตามพระราชดำริ ด้านสาธารณสุข</t>
  </si>
  <si>
    <t xml:space="preserve">เพื่ออุดหนุนชุมชนให้ดำเนินการโครงการตามพระราชดำริ ด้านสาธารณสุข </t>
  </si>
  <si>
    <t xml:space="preserve">จัดทำโครงการตามพระราชดำริด้านสาธารณสุข ชุมชนละ 3 โครงการ รวมจำนวน 36 โครงการ </t>
  </si>
  <si>
    <t>240,000 (ชุมชน ละ 20,000 บาท)</t>
  </si>
  <si>
    <t>ชุมชนมีการพัฒนาโครงการตามพระราชดำริด้านสาธารณสุข</t>
  </si>
  <si>
    <t>คณะกรรมการชุมชน</t>
  </si>
  <si>
    <t>หมู่ที่ 6 จำนวน 1 จุด</t>
  </si>
  <si>
    <t>หมู่ที่ 4 - หมู่ที่ 3  จำนวน 1 จุด</t>
  </si>
  <si>
    <t xml:space="preserve">  </t>
  </si>
  <si>
    <t>หนา 0.03 เมตร</t>
  </si>
  <si>
    <t xml:space="preserve">ขนาดกว้าง 4.00 เมตร ยาว 240 เมตร </t>
  </si>
  <si>
    <t>โครงการก่อสร้างโรงจอดรถ</t>
  </si>
  <si>
    <t>เพื่อรักษาทรัพย์สิน</t>
  </si>
  <si>
    <t>ทางราชการ และยืดอายุ</t>
  </si>
  <si>
    <t>การใช้งาน</t>
  </si>
  <si>
    <t xml:space="preserve">ก่อสร้างโรงจอดรถ จำนวน 1 หลัง </t>
  </si>
  <si>
    <t>โรงจอดรถ</t>
  </si>
  <si>
    <t>ทรัพย์สินราชการ</t>
  </si>
  <si>
    <t>สามารถใช้งานได้</t>
  </si>
  <si>
    <t>นานขึ้น</t>
  </si>
  <si>
    <t>ขนาดกว้าง 10.00 เมตร   ยาว 15.00 เมตร</t>
  </si>
  <si>
    <t xml:space="preserve">สูง 3.30 เมตร </t>
  </si>
  <si>
    <t>ระบบประปา หมู่ที่ 5</t>
  </si>
  <si>
    <t>ปรับปรุงซ่อมแซมระบบประปา หมู่ที่ 5</t>
  </si>
  <si>
    <t>ข. ยุทธศาสตร์การพัฒนาขององค์กรปกครองส่วนท้องถิ่นในเขตจังหวัดนครศรีธรรมราช ยุทธศาสตร์ที่ 3 การพัฒนาสังคมและคุณภาพชีวิต</t>
  </si>
  <si>
    <t>โครงการสร้างพื้นที่</t>
  </si>
  <si>
    <t>ปลอดโรคพิษสุนัขบ้า</t>
  </si>
  <si>
    <t>เพื่อกำจัดโรคพิษสุนัขบ้า</t>
  </si>
  <si>
    <t>สร้างพื้นที่ปลอดโรคพิษ</t>
  </si>
  <si>
    <t xml:space="preserve">สุนัขบ้า </t>
  </si>
  <si>
    <t>ดำเนินการจัดโครงการสร้างพื้นที่ปลอดโรค</t>
  </si>
  <si>
    <t>พิษสุนัชบ้า ภายในเขตพื้นที่รับผิดชอบ</t>
  </si>
  <si>
    <t>ร้อยละของพื้นที่</t>
  </si>
  <si>
    <t>ปลอดโรคพิษ</t>
  </si>
  <si>
    <t>สุนัขบ้า</t>
  </si>
  <si>
    <t>เขตพื้นที่</t>
  </si>
  <si>
    <t>ก. ยุทธศาสตร์ จังหวัดที่ 3 การบริหารจัดการทรัพยากรธรรมชาติ และสิ่งแวดล้อมอย่างยั่งยืน</t>
  </si>
  <si>
    <t>ข. ยุทธศาสตร์การพัฒนาขององค์กรปกครองส่วนท้องถิ่นในเขตจังหวัดนครศรีธรรมราช ยุทธศาสตร์ที่ 2 การบริหารจัดการทรัพยากรธรรมชาติ สิ่งแวดล้อมและพลังงาน</t>
  </si>
  <si>
    <t>โครงการอนุรักษ์ฟื้นฟูแหล่งน้ำ</t>
  </si>
  <si>
    <t xml:space="preserve">โคกแม่คาด </t>
  </si>
  <si>
    <t>เพื่อให้ประชาชนได้</t>
  </si>
  <si>
    <t>มีแหล่งน้ำใช้ในอุปโภค</t>
  </si>
  <si>
    <t>และการเกษตร</t>
  </si>
  <si>
    <t>ฟื้นฟูแหล่งน้ำโคกแม่คาด หมู่ที่ 8 ตำบลฉวาง</t>
  </si>
  <si>
    <t>จำนวน 1 แห่ง</t>
  </si>
  <si>
    <t>แหล่งน้ำธรรมชาติ</t>
  </si>
  <si>
    <t>ประชาชนได้มี</t>
  </si>
  <si>
    <t>ใช้ในการอุปโภค</t>
  </si>
  <si>
    <t>สำนักงาน</t>
  </si>
  <si>
    <t>โครงการพัฒนาลุ่มน้ำตาปี</t>
  </si>
  <si>
    <t>พื้นถิ่น</t>
  </si>
  <si>
    <t>ให้เป็นแหล่งท่องเที่ยวเอกลักษณ์</t>
  </si>
  <si>
    <t>เพื่อส่งเสริมการท่องเที่ยว</t>
  </si>
  <si>
    <t>เชิงวัฒนธรรม และ</t>
  </si>
  <si>
    <t>ส่งเสริมเศรษฐกิจในชุมชน</t>
  </si>
  <si>
    <t>ก่อสร้างอาคารอเนกประสงค์ และปรับปรุง</t>
  </si>
  <si>
    <t>ภูมิทัศน์โดยรอบเฉลี่ยโดยประมาณ ไม่น้อยกว่า</t>
  </si>
  <si>
    <t xml:space="preserve">1,100 ตร.ม. </t>
  </si>
  <si>
    <t>สถานที่ท่องเที่ยว</t>
  </si>
  <si>
    <t>มีสถานที่ท่องเที่ยว</t>
  </si>
  <si>
    <t>เอกลักษณ์พื้นถิ่น</t>
  </si>
  <si>
    <t>และชุมชนมีรายได้</t>
  </si>
  <si>
    <t>เพิ่มขึ้น</t>
  </si>
  <si>
    <t>กรมการท่องเที่ยว</t>
  </si>
  <si>
    <t>สายโคกไม้แดง หมู่ที่ 8</t>
  </si>
  <si>
    <t>โครงการช่วยเหลือประชาชน</t>
  </si>
  <si>
    <t>ของเทศบาลตำบลปากน้ำฉวาง</t>
  </si>
  <si>
    <t>เพื่อช่วยเหลือประชาชน</t>
  </si>
  <si>
    <t>จัดทำโครงการช่วยเหลือประชาชน</t>
  </si>
  <si>
    <t xml:space="preserve">ในเขตพื้นที่เทศบาลตำบลปากน้ำฉวาง </t>
  </si>
  <si>
    <t>ด้านต่าง ๆ ดังนี้ ด้านคุณภาพชีวิต</t>
  </si>
  <si>
    <t>ด้านสาธารณภัย และด้านโรคติดต่อ</t>
  </si>
  <si>
    <t>ในด้านต่าง ๆ ให้สามารถ</t>
  </si>
  <si>
    <t>มีคุณภาพชีวิตที่ดี มีความสุข</t>
  </si>
  <si>
    <t>จำนวนผู้เข้า</t>
  </si>
  <si>
    <t>รับการช่วยเหลือ</t>
  </si>
  <si>
    <t>ประชาชนใน</t>
  </si>
  <si>
    <t>เขตพื้นที่ได้รับ</t>
  </si>
  <si>
    <t>ความช่วยเหลือ</t>
  </si>
  <si>
    <t>และมีคุณภาพ</t>
  </si>
  <si>
    <t>ชีวิตที่ดี</t>
  </si>
  <si>
    <t xml:space="preserve">    4.2 แผนงาน</t>
  </si>
  <si>
    <t xml:space="preserve">    5.3 แผนงาน</t>
  </si>
  <si>
    <t>สร้างความเข้มแข็งของชุมชน</t>
  </si>
  <si>
    <t xml:space="preserve"> ผ 01</t>
  </si>
  <si>
    <t>จากบ่อฝังกลบเป็นก๊าซทดแทน</t>
  </si>
  <si>
    <t>ก๊าซหุงต้ม LPG</t>
  </si>
  <si>
    <t>โครงการปรับปรุงก๊าซชีวิภาพ</t>
  </si>
  <si>
    <t>เพื่อรักษาสิ่งแวดล้อม</t>
  </si>
  <si>
    <t>และสร้างพลังงานแทนแทน</t>
  </si>
  <si>
    <t xml:space="preserve">    4.3 แผนงาน</t>
  </si>
  <si>
    <t>กรมการ</t>
  </si>
  <si>
    <t>ท่องเที่ยว</t>
  </si>
  <si>
    <t xml:space="preserve">   3. ยุทธศาสตร์ สาธารณสุข สิ่งแวดล้อมและการจัดการทรัพยากรธรรมชาติ</t>
  </si>
  <si>
    <t xml:space="preserve">       3.1 แผนงานสาธารณสุข</t>
  </si>
  <si>
    <t xml:space="preserve">   5. ยุทธศาสตร์ ด้านสังคม ชุมชน</t>
  </si>
  <si>
    <t xml:space="preserve">       5.2  แผนงานสาธารณสุข</t>
  </si>
  <si>
    <t xml:space="preserve">       5.1 แผนงานสร้างความเข็มแข็งของชุมชน</t>
  </si>
  <si>
    <t xml:space="preserve">     3.1 แผนงาน   </t>
  </si>
  <si>
    <t xml:space="preserve">     3.2 แผนงาน   </t>
  </si>
  <si>
    <t xml:space="preserve">       3.3 แผนงานเกษตร</t>
  </si>
  <si>
    <t xml:space="preserve">   3 ยุทธศาสตร์ สาธารณสุข สิ่งแวดล้อมและการจัดการทรัพยากรธรรมชาติ</t>
  </si>
  <si>
    <t xml:space="preserve">       3.1 แผนงานเคหะและชุมชน</t>
  </si>
  <si>
    <t>เกษตร</t>
  </si>
  <si>
    <t xml:space="preserve">     3.3 แผนงาน   </t>
  </si>
  <si>
    <t>ทรัพยากรน้ำ</t>
  </si>
  <si>
    <t>ภาค 10</t>
  </si>
  <si>
    <t>บัญชีครุภัณฑ์</t>
  </si>
  <si>
    <r>
      <t>ร่างแผนพัฒนาสี่ปี  (พ.ศ.2561-2564)</t>
    </r>
    <r>
      <rPr>
        <b/>
        <sz val="16"/>
        <color rgb="FF000000"/>
        <rFont val="TH SarabunIT๙"/>
        <family val="2"/>
      </rPr>
      <t xml:space="preserve"> เพิ่มเติมและเปลี่ยนแปลง ครั้งที่ 2/2561</t>
    </r>
  </si>
  <si>
    <t>แผนงาน</t>
  </si>
  <si>
    <t>หมวด</t>
  </si>
  <si>
    <t>ประเภท</t>
  </si>
  <si>
    <t>(ผลผลิตของครุภัณฑ์)</t>
  </si>
  <si>
    <t>หน่วยงานที่รับผิดชอบหลัก</t>
  </si>
  <si>
    <t>บริหารทั่วไป</t>
  </si>
  <si>
    <t>ค่าครุภัณฑ์</t>
  </si>
  <si>
    <t xml:space="preserve">ครุภัณฑ์คอมพิวเตอร์ </t>
  </si>
  <si>
    <t>เพื่อให้การปฏิบัติงานราชการเป็นไปอย่างมีประสิทธิภาพ</t>
  </si>
  <si>
    <t>เครื่องพิมพ์เลเซอร์ ชนิด LED แบบ Network</t>
  </si>
  <si>
    <t>ครุภัณฑ์ไฟฟ้าและวิทยุ</t>
  </si>
  <si>
    <t>เครื่องส่งและเครื่องรับ</t>
  </si>
  <si>
    <t>เสียงตามสาย</t>
  </si>
  <si>
    <t>(- เครื่องส่ง จำนวน 1 เป็นชุดควบคุมแบบแบ่งโซน ช่องสัญญาณสเสียงไม่น้อยกว่า 5 ช่องสัญญาณ และสัญญาณเตือนภัยอยู่ภายในเครื่องเดียวกัน</t>
  </si>
  <si>
    <t xml:space="preserve">- เครื่องรับ จำนวน 10 ชุด  เป็นระบบดิจิตอล ขนาด 50 วัตต์  พร้อมอุปกรณ์ครบชุด) </t>
  </si>
  <si>
    <t xml:space="preserve">    3</t>
  </si>
  <si>
    <t>ครุภัณฑ์สำนักงาน</t>
  </si>
  <si>
    <t>เคาน์เตอร์ประชาสัมพันธ์ จำนวน 1 ตัว</t>
  </si>
  <si>
    <t xml:space="preserve">เก้าอี้สำนักงาน  </t>
  </si>
  <si>
    <t>จำนวน 3  ตัว</t>
  </si>
  <si>
    <t>ไมโครโฟน  จำนวน 2 ตัว</t>
  </si>
  <si>
    <t>3. บัญชีโครงการเปลี่ยนแปลง</t>
  </si>
  <si>
    <t>แผนพัฒนาท้องถิ่นสี่ปี (พ.ศ. 2561-2564) เพิ่มเติมและเปลี่ยนแปลง ครั้งที่ 2/2561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</si>
</sst>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#,##0_ ;\-#,##0\ "/>
  </numFmts>
  <fonts count="21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4"/>
      <color theme="1"/>
      <name val="TH SarabunIT๙"/>
      <family val="2"/>
    </font>
    <font>
      <b/>
      <sz val="13.5"/>
      <color theme="1"/>
      <name val="TH SarabunIT๙"/>
      <family val="2"/>
    </font>
    <font>
      <sz val="13"/>
      <color theme="1"/>
      <name val="TH SarabunIT๙"/>
      <family val="2"/>
    </font>
    <font>
      <sz val="13"/>
      <name val="TH SarabunIT๙"/>
      <family val="2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72"/>
      <color theme="1"/>
      <name val="TH SarabunIT๙"/>
      <family val="2"/>
    </font>
    <font>
      <sz val="13.5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color theme="1"/>
      <name val="TH SarabunIT๙"/>
      <family val="2"/>
    </font>
    <font>
      <b/>
      <sz val="16"/>
      <color rgb="FF000000"/>
      <name val="TH SarabunIT๙"/>
      <family val="2"/>
    </font>
    <font>
      <sz val="13.5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2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1" fontId="7" fillId="0" borderId="2" xfId="1" applyNumberFormat="1" applyFont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8" xfId="1" applyFont="1" applyBorder="1"/>
    <xf numFmtId="0" fontId="8" fillId="0" borderId="2" xfId="1" applyFont="1" applyBorder="1" applyAlignment="1">
      <alignment horizontal="center"/>
    </xf>
    <xf numFmtId="0" fontId="8" fillId="0" borderId="2" xfId="1" applyFont="1" applyBorder="1"/>
    <xf numFmtId="3" fontId="8" fillId="0" borderId="2" xfId="1" applyNumberFormat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8" fillId="0" borderId="7" xfId="1" applyFont="1" applyBorder="1" applyAlignment="1">
      <alignment horizontal="center"/>
    </xf>
    <xf numFmtId="0" fontId="8" fillId="0" borderId="7" xfId="1" applyFont="1" applyBorder="1"/>
    <xf numFmtId="3" fontId="8" fillId="0" borderId="7" xfId="1" applyNumberFormat="1" applyFont="1" applyBorder="1" applyAlignment="1">
      <alignment horizontal="center"/>
    </xf>
    <xf numFmtId="0" fontId="8" fillId="0" borderId="7" xfId="1" applyFont="1" applyBorder="1" applyAlignment="1">
      <alignment horizontal="left"/>
    </xf>
    <xf numFmtId="0" fontId="9" fillId="0" borderId="7" xfId="1" applyFont="1" applyBorder="1" applyAlignment="1">
      <alignment vertical="top"/>
    </xf>
    <xf numFmtId="0" fontId="8" fillId="0" borderId="8" xfId="1" applyFont="1" applyBorder="1"/>
    <xf numFmtId="0" fontId="8" fillId="0" borderId="8" xfId="1" applyFont="1" applyBorder="1" applyAlignment="1">
      <alignment horizontal="center"/>
    </xf>
    <xf numFmtId="3" fontId="8" fillId="0" borderId="8" xfId="1" applyNumberFormat="1" applyFont="1" applyBorder="1" applyAlignment="1">
      <alignment horizontal="center"/>
    </xf>
    <xf numFmtId="0" fontId="8" fillId="0" borderId="8" xfId="1" applyFont="1" applyBorder="1" applyAlignment="1">
      <alignment horizontal="left"/>
    </xf>
    <xf numFmtId="0" fontId="8" fillId="0" borderId="9" xfId="1" applyFont="1" applyBorder="1" applyAlignment="1">
      <alignment horizontal="center"/>
    </xf>
    <xf numFmtId="0" fontId="8" fillId="0" borderId="9" xfId="1" applyFont="1" applyBorder="1"/>
    <xf numFmtId="0" fontId="9" fillId="0" borderId="9" xfId="1" applyFont="1" applyBorder="1"/>
    <xf numFmtId="3" fontId="8" fillId="0" borderId="9" xfId="1" applyNumberFormat="1" applyFont="1" applyBorder="1" applyAlignment="1">
      <alignment horizontal="center"/>
    </xf>
    <xf numFmtId="0" fontId="8" fillId="0" borderId="9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8" fillId="0" borderId="0" xfId="1" applyFont="1" applyBorder="1"/>
    <xf numFmtId="0" fontId="9" fillId="0" borderId="0" xfId="1" applyFont="1" applyBorder="1"/>
    <xf numFmtId="3" fontId="8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3" fillId="0" borderId="8" xfId="1" applyFont="1" applyBorder="1"/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188" fontId="10" fillId="0" borderId="10" xfId="7" applyNumberFormat="1" applyFont="1" applyBorder="1" applyAlignment="1">
      <alignment horizontal="right" vertical="center"/>
    </xf>
    <xf numFmtId="188" fontId="10" fillId="0" borderId="0" xfId="7" applyNumberFormat="1" applyFont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/>
    </xf>
    <xf numFmtId="188" fontId="10" fillId="0" borderId="13" xfId="7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horizontal="left" vertical="center"/>
    </xf>
    <xf numFmtId="0" fontId="10" fillId="0" borderId="16" xfId="0" applyNumberFormat="1" applyFont="1" applyBorder="1" applyAlignment="1">
      <alignment horizontal="left" vertical="center"/>
    </xf>
    <xf numFmtId="0" fontId="10" fillId="0" borderId="17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right" vertical="center"/>
    </xf>
    <xf numFmtId="0" fontId="10" fillId="0" borderId="17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horizontal="center" vertical="center"/>
    </xf>
    <xf numFmtId="188" fontId="10" fillId="0" borderId="17" xfId="7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center" vertical="center"/>
    </xf>
    <xf numFmtId="188" fontId="11" fillId="0" borderId="10" xfId="7" applyNumberFormat="1" applyFont="1" applyBorder="1" applyAlignment="1">
      <alignment horizontal="center" vertical="center"/>
    </xf>
    <xf numFmtId="0" fontId="10" fillId="0" borderId="0" xfId="7" applyNumberFormat="1" applyFont="1" applyAlignment="1">
      <alignment vertical="center"/>
    </xf>
    <xf numFmtId="0" fontId="10" fillId="0" borderId="23" xfId="0" applyNumberFormat="1" applyFont="1" applyBorder="1" applyAlignment="1">
      <alignment horizontal="center" vertical="center"/>
    </xf>
    <xf numFmtId="188" fontId="10" fillId="0" borderId="11" xfId="7" applyNumberFormat="1" applyFont="1" applyBorder="1" applyAlignment="1">
      <alignment horizontal="right" vertical="center"/>
    </xf>
    <xf numFmtId="0" fontId="10" fillId="0" borderId="24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188" fontId="10" fillId="0" borderId="22" xfId="7" applyNumberFormat="1" applyFont="1" applyBorder="1" applyAlignment="1">
      <alignment horizontal="right" vertical="center"/>
    </xf>
    <xf numFmtId="188" fontId="11" fillId="0" borderId="17" xfId="7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left" vertical="center"/>
    </xf>
    <xf numFmtId="0" fontId="10" fillId="0" borderId="19" xfId="0" applyNumberFormat="1" applyFont="1" applyBorder="1" applyAlignment="1">
      <alignment horizontal="left" vertical="center"/>
    </xf>
    <xf numFmtId="0" fontId="10" fillId="0" borderId="20" xfId="0" applyNumberFormat="1" applyFont="1" applyBorder="1" applyAlignment="1">
      <alignment horizontal="center" vertical="center"/>
    </xf>
    <xf numFmtId="188" fontId="10" fillId="0" borderId="20" xfId="7" applyNumberFormat="1" applyFont="1" applyBorder="1" applyAlignment="1">
      <alignment horizontal="right" vertical="center"/>
    </xf>
    <xf numFmtId="188" fontId="10" fillId="0" borderId="20" xfId="7" applyNumberFormat="1" applyFont="1" applyBorder="1" applyAlignment="1">
      <alignment vertical="center"/>
    </xf>
    <xf numFmtId="188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0" xfId="0" applyNumberFormat="1" applyFont="1"/>
    <xf numFmtId="0" fontId="11" fillId="0" borderId="32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188" fontId="10" fillId="0" borderId="0" xfId="7" applyNumberFormat="1" applyFont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/>
    <xf numFmtId="188" fontId="10" fillId="0" borderId="0" xfId="7" applyNumberFormat="1" applyFont="1" applyBorder="1" applyAlignment="1">
      <alignment horizontal="right"/>
    </xf>
    <xf numFmtId="189" fontId="11" fillId="0" borderId="10" xfId="7" applyNumberFormat="1" applyFont="1" applyBorder="1" applyAlignment="1">
      <alignment horizontal="center" vertical="center"/>
    </xf>
    <xf numFmtId="0" fontId="3" fillId="0" borderId="7" xfId="1" applyFont="1" applyBorder="1"/>
    <xf numFmtId="0" fontId="6" fillId="0" borderId="2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9" fillId="0" borderId="8" xfId="1" applyFont="1" applyBorder="1" applyAlignment="1">
      <alignment vertical="top"/>
    </xf>
    <xf numFmtId="0" fontId="3" fillId="0" borderId="0" xfId="1" applyFont="1" applyBorder="1"/>
    <xf numFmtId="0" fontId="7" fillId="0" borderId="7" xfId="1" applyFont="1" applyBorder="1"/>
    <xf numFmtId="0" fontId="13" fillId="0" borderId="7" xfId="1" applyFont="1" applyBorder="1"/>
    <xf numFmtId="0" fontId="13" fillId="0" borderId="7" xfId="1" applyFont="1" applyBorder="1" applyAlignment="1">
      <alignment horizontal="left"/>
    </xf>
    <xf numFmtId="16" fontId="13" fillId="0" borderId="7" xfId="1" applyNumberFormat="1" applyFont="1" applyBorder="1" applyAlignment="1">
      <alignment horizontal="left"/>
    </xf>
    <xf numFmtId="3" fontId="13" fillId="0" borderId="7" xfId="1" applyNumberFormat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8" xfId="1" applyFont="1" applyBorder="1"/>
    <xf numFmtId="0" fontId="13" fillId="0" borderId="8" xfId="1" applyFont="1" applyBorder="1" applyAlignment="1">
      <alignment horizontal="left"/>
    </xf>
    <xf numFmtId="0" fontId="14" fillId="0" borderId="0" xfId="0" applyFont="1"/>
    <xf numFmtId="0" fontId="4" fillId="0" borderId="0" xfId="0" applyFont="1" applyBorder="1"/>
    <xf numFmtId="0" fontId="15" fillId="0" borderId="0" xfId="0" applyFont="1"/>
    <xf numFmtId="0" fontId="4" fillId="0" borderId="0" xfId="0" applyFont="1"/>
    <xf numFmtId="0" fontId="16" fillId="0" borderId="0" xfId="0" applyFont="1"/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0" xfId="0" applyFont="1"/>
    <xf numFmtId="0" fontId="18" fillId="0" borderId="7" xfId="0" applyFont="1" applyBorder="1" applyAlignment="1">
      <alignment horizontal="center"/>
    </xf>
    <xf numFmtId="0" fontId="18" fillId="0" borderId="0" xfId="0" applyFont="1"/>
    <xf numFmtId="0" fontId="1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188" fontId="8" fillId="0" borderId="10" xfId="7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188" fontId="8" fillId="0" borderId="10" xfId="7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center"/>
    </xf>
    <xf numFmtId="0" fontId="9" fillId="0" borderId="2" xfId="1" applyFont="1" applyBorder="1"/>
    <xf numFmtId="0" fontId="9" fillId="0" borderId="7" xfId="1" applyFont="1" applyBorder="1"/>
    <xf numFmtId="0" fontId="9" fillId="0" borderId="8" xfId="1" applyFont="1" applyBorder="1"/>
    <xf numFmtId="3" fontId="10" fillId="0" borderId="11" xfId="0" applyNumberFormat="1" applyFont="1" applyBorder="1" applyAlignment="1">
      <alignment horizontal="right" vertical="center"/>
    </xf>
    <xf numFmtId="0" fontId="4" fillId="0" borderId="0" xfId="1" applyFont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0" xfId="1" applyFont="1"/>
    <xf numFmtId="0" fontId="10" fillId="0" borderId="13" xfId="0" applyNumberFormat="1" applyFont="1" applyBorder="1" applyAlignment="1">
      <alignment vertical="center"/>
    </xf>
    <xf numFmtId="188" fontId="10" fillId="0" borderId="13" xfId="7" applyNumberFormat="1" applyFont="1" applyBorder="1" applyAlignment="1">
      <alignment vertical="center"/>
    </xf>
    <xf numFmtId="188" fontId="11" fillId="0" borderId="13" xfId="7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188" fontId="10" fillId="0" borderId="17" xfId="7" applyNumberFormat="1" applyFont="1" applyBorder="1" applyAlignment="1">
      <alignment vertical="center"/>
    </xf>
    <xf numFmtId="188" fontId="11" fillId="0" borderId="13" xfId="7" applyNumberFormat="1" applyFont="1" applyBorder="1" applyAlignment="1">
      <alignment horizontal="right" vertical="center"/>
    </xf>
    <xf numFmtId="188" fontId="11" fillId="0" borderId="10" xfId="7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horizontal="right" vertical="center"/>
    </xf>
    <xf numFmtId="0" fontId="10" fillId="0" borderId="33" xfId="0" applyNumberFormat="1" applyFont="1" applyBorder="1" applyAlignment="1">
      <alignment horizontal="center" vertical="center"/>
    </xf>
    <xf numFmtId="188" fontId="10" fillId="0" borderId="7" xfId="7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0" fontId="11" fillId="0" borderId="33" xfId="0" applyNumberFormat="1" applyFont="1" applyBorder="1" applyAlignment="1">
      <alignment horizontal="center" vertical="center"/>
    </xf>
    <xf numFmtId="188" fontId="11" fillId="0" borderId="7" xfId="7" applyNumberFormat="1" applyFont="1" applyBorder="1" applyAlignment="1">
      <alignment horizontal="right" vertical="center"/>
    </xf>
    <xf numFmtId="0" fontId="10" fillId="0" borderId="1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1" xfId="0" applyBorder="1" applyAlignment="1">
      <alignment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30" xfId="0" applyBorder="1" applyAlignment="1">
      <alignment vertical="top" wrapText="1"/>
    </xf>
    <xf numFmtId="0" fontId="6" fillId="0" borderId="30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37" xfId="0" applyFont="1" applyBorder="1" applyAlignment="1">
      <alignment vertical="top" wrapText="1"/>
    </xf>
    <xf numFmtId="0" fontId="3" fillId="0" borderId="0" xfId="1" applyFont="1" applyAlignment="1">
      <alignment vertical="top"/>
    </xf>
    <xf numFmtId="0" fontId="13" fillId="0" borderId="28" xfId="0" applyFont="1" applyBorder="1" applyAlignment="1">
      <alignment horizontal="center" vertical="top" wrapText="1"/>
    </xf>
    <xf numFmtId="0" fontId="13" fillId="0" borderId="28" xfId="0" applyFont="1" applyBorder="1" applyAlignment="1">
      <alignment vertical="center" wrapText="1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vertical="top" wrapText="1"/>
    </xf>
    <xf numFmtId="3" fontId="13" fillId="0" borderId="28" xfId="0" applyNumberFormat="1" applyFont="1" applyBorder="1" applyAlignment="1">
      <alignment horizontal="center" vertical="top" wrapText="1"/>
    </xf>
    <xf numFmtId="3" fontId="13" fillId="0" borderId="28" xfId="0" applyNumberFormat="1" applyFont="1" applyBorder="1" applyAlignment="1">
      <alignment horizontal="right" vertical="top" wrapText="1"/>
    </xf>
    <xf numFmtId="0" fontId="13" fillId="0" borderId="30" xfId="0" applyFont="1" applyBorder="1" applyAlignment="1">
      <alignment vertical="top" wrapText="1"/>
    </xf>
    <xf numFmtId="0" fontId="13" fillId="0" borderId="31" xfId="0" applyFont="1" applyBorder="1" applyAlignment="1">
      <alignment horizontal="left" vertical="top" wrapText="1"/>
    </xf>
    <xf numFmtId="0" fontId="20" fillId="0" borderId="34" xfId="0" applyFont="1" applyBorder="1" applyAlignment="1">
      <alignment vertical="top" wrapText="1"/>
    </xf>
    <xf numFmtId="3" fontId="11" fillId="0" borderId="28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8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11" xfId="0" applyNumberFormat="1" applyFont="1" applyBorder="1" applyAlignment="1">
      <alignment horizontal="left" vertic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quotePrefix="1" applyFont="1" applyAlignment="1">
      <alignment horizontal="left"/>
    </xf>
    <xf numFmtId="0" fontId="4" fillId="0" borderId="1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18" fillId="0" borderId="7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28" xfId="0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3" fontId="13" fillId="0" borderId="28" xfId="0" applyNumberFormat="1" applyFont="1" applyBorder="1" applyAlignment="1">
      <alignment horizontal="center" vertical="top" wrapText="1"/>
    </xf>
    <xf numFmtId="3" fontId="13" fillId="0" borderId="31" xfId="0" applyNumberFormat="1" applyFont="1" applyBorder="1" applyAlignment="1">
      <alignment horizontal="center" vertical="top" wrapText="1"/>
    </xf>
    <xf numFmtId="0" fontId="13" fillId="0" borderId="28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3" fontId="13" fillId="0" borderId="35" xfId="0" applyNumberFormat="1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</cellXfs>
  <cellStyles count="8">
    <cellStyle name="เครื่องหมายจุลภาค 2" xfId="2"/>
    <cellStyle name="เครื่องหมายจุลภาค 3" xfId="3"/>
    <cellStyle name="เครื่องหมายจุลภาค 4" xfId="4"/>
    <cellStyle name="จุลภาค" xfId="7" builtinId="3"/>
    <cellStyle name="ปกติ" xfId="0" builtinId="0"/>
    <cellStyle name="ปกติ 2" xfId="1"/>
    <cellStyle name="เปอร์เซ็นต์ 2" xfId="5"/>
    <cellStyle name="เปอร์เซ็นต์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1</xdr:row>
      <xdr:rowOff>38100</xdr:rowOff>
    </xdr:from>
    <xdr:to>
      <xdr:col>10</xdr:col>
      <xdr:colOff>571500</xdr:colOff>
      <xdr:row>2</xdr:row>
      <xdr:rowOff>142875</xdr:rowOff>
    </xdr:to>
    <xdr:sp macro="" textlink="">
      <xdr:nvSpPr>
        <xdr:cNvPr id="1026" name="กล่องข้อความ 2">
          <a:extLst>
            <a:ext uri="{FF2B5EF4-FFF2-40B4-BE49-F238E27FC236}">
              <a16:creationId xmlns:a16="http://schemas.microsoft.com/office/drawing/2014/main" id="{D8DA4DA8-0E7E-4C23-8912-3B79D03A5214}"/>
            </a:ext>
          </a:extLst>
        </xdr:cNvPr>
        <xdr:cNvSpPr txBox="1">
          <a:spLocks noChangeArrowheads="1"/>
        </xdr:cNvSpPr>
      </xdr:nvSpPr>
      <xdr:spPr bwMode="auto">
        <a:xfrm>
          <a:off x="8915400" y="38100"/>
          <a:ext cx="914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แบบ ผ.08</a:t>
          </a:r>
        </a:p>
      </xdr:txBody>
    </xdr:sp>
    <xdr:clientData/>
  </xdr:twoCellAnchor>
  <xdr:twoCellAnchor>
    <xdr:from>
      <xdr:col>9</xdr:col>
      <xdr:colOff>200025</xdr:colOff>
      <xdr:row>83</xdr:row>
      <xdr:rowOff>209550</xdr:rowOff>
    </xdr:from>
    <xdr:to>
      <xdr:col>10</xdr:col>
      <xdr:colOff>352425</xdr:colOff>
      <xdr:row>85</xdr:row>
      <xdr:rowOff>123825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A3A5CA2E-0B9F-429F-BD23-9AF5FEEC60BF}"/>
            </a:ext>
          </a:extLst>
        </xdr:cNvPr>
        <xdr:cNvSpPr txBox="1">
          <a:spLocks noChangeArrowheads="1"/>
        </xdr:cNvSpPr>
      </xdr:nvSpPr>
      <xdr:spPr bwMode="auto">
        <a:xfrm flipH="1">
          <a:off x="8153400" y="24736425"/>
          <a:ext cx="942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opLeftCell="A13" workbookViewId="0">
      <selection activeCell="A23" sqref="A23:B23"/>
    </sheetView>
  </sheetViews>
  <sheetFormatPr defaultColWidth="10" defaultRowHeight="15.75" x14ac:dyDescent="0.25"/>
  <cols>
    <col min="1" max="1" width="9.5" style="81" customWidth="1"/>
    <col min="2" max="2" width="32.5" style="81" customWidth="1"/>
    <col min="3" max="3" width="6.375" style="84" customWidth="1"/>
    <col min="4" max="4" width="11" style="83" customWidth="1"/>
    <col min="5" max="5" width="6.375" style="84" customWidth="1"/>
    <col min="6" max="6" width="10.375" style="83" customWidth="1"/>
    <col min="7" max="7" width="6.375" style="84" customWidth="1"/>
    <col min="8" max="8" width="10.75" style="83" customWidth="1"/>
    <col min="9" max="9" width="6.375" style="81" customWidth="1"/>
    <col min="10" max="10" width="11" style="81" customWidth="1"/>
    <col min="11" max="11" width="8.5" style="84" customWidth="1"/>
    <col min="12" max="12" width="11.375" style="85" customWidth="1"/>
    <col min="13" max="13" width="10" style="81"/>
    <col min="14" max="14" width="10.625" style="81" bestFit="1" customWidth="1"/>
    <col min="15" max="16384" width="10" style="81"/>
  </cols>
  <sheetData>
    <row r="1" spans="1:15" s="39" customFormat="1" ht="18" customHeight="1" x14ac:dyDescent="0.2">
      <c r="C1" s="40"/>
      <c r="D1" s="41"/>
      <c r="E1" s="40"/>
      <c r="F1" s="41"/>
      <c r="G1" s="40"/>
      <c r="H1" s="41"/>
      <c r="K1" s="40"/>
      <c r="L1" s="138" t="s">
        <v>30</v>
      </c>
    </row>
    <row r="2" spans="1:15" s="39" customFormat="1" ht="18.75" customHeight="1" x14ac:dyDescent="0.2">
      <c r="A2" s="181" t="s">
        <v>31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5" s="39" customFormat="1" ht="18.75" customHeight="1" x14ac:dyDescent="0.2">
      <c r="A3" s="181" t="s">
        <v>76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5" s="39" customFormat="1" ht="18.75" customHeight="1" x14ac:dyDescent="0.2">
      <c r="A4" s="181" t="s">
        <v>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5" s="39" customFormat="1" ht="8.25" customHeight="1" x14ac:dyDescent="0.2">
      <c r="C5" s="40"/>
      <c r="D5" s="41"/>
      <c r="E5" s="40"/>
      <c r="F5" s="41"/>
      <c r="G5" s="40"/>
      <c r="H5" s="41"/>
      <c r="K5" s="40"/>
      <c r="L5" s="43"/>
    </row>
    <row r="6" spans="1:15" s="39" customFormat="1" ht="14.25" customHeight="1" x14ac:dyDescent="0.2">
      <c r="A6" s="174" t="s">
        <v>24</v>
      </c>
      <c r="B6" s="174"/>
      <c r="C6" s="174" t="s">
        <v>22</v>
      </c>
      <c r="D6" s="174"/>
      <c r="E6" s="174" t="s">
        <v>32</v>
      </c>
      <c r="F6" s="174"/>
      <c r="G6" s="174" t="s">
        <v>33</v>
      </c>
      <c r="H6" s="174"/>
      <c r="I6" s="174" t="s">
        <v>34</v>
      </c>
      <c r="J6" s="174"/>
      <c r="K6" s="174" t="s">
        <v>35</v>
      </c>
      <c r="L6" s="174"/>
      <c r="M6" s="45"/>
      <c r="O6" s="45"/>
    </row>
    <row r="7" spans="1:15" s="39" customFormat="1" ht="14.25" customHeight="1" x14ac:dyDescent="0.2">
      <c r="A7" s="174"/>
      <c r="B7" s="174"/>
      <c r="C7" s="46" t="s">
        <v>36</v>
      </c>
      <c r="D7" s="46" t="s">
        <v>37</v>
      </c>
      <c r="E7" s="46" t="s">
        <v>36</v>
      </c>
      <c r="F7" s="46" t="s">
        <v>37</v>
      </c>
      <c r="G7" s="46" t="s">
        <v>36</v>
      </c>
      <c r="H7" s="46" t="s">
        <v>37</v>
      </c>
      <c r="I7" s="46" t="s">
        <v>36</v>
      </c>
      <c r="J7" s="46" t="s">
        <v>37</v>
      </c>
      <c r="K7" s="46" t="s">
        <v>36</v>
      </c>
      <c r="L7" s="46" t="s">
        <v>37</v>
      </c>
      <c r="M7" s="45"/>
    </row>
    <row r="8" spans="1:15" s="39" customFormat="1" ht="14.25" customHeight="1" x14ac:dyDescent="0.2">
      <c r="A8" s="174"/>
      <c r="B8" s="174"/>
      <c r="C8" s="46" t="s">
        <v>29</v>
      </c>
      <c r="D8" s="46" t="s">
        <v>18</v>
      </c>
      <c r="E8" s="46" t="s">
        <v>29</v>
      </c>
      <c r="F8" s="46" t="s">
        <v>18</v>
      </c>
      <c r="G8" s="46" t="s">
        <v>29</v>
      </c>
      <c r="H8" s="46" t="s">
        <v>18</v>
      </c>
      <c r="I8" s="46" t="s">
        <v>29</v>
      </c>
      <c r="J8" s="46" t="s">
        <v>18</v>
      </c>
      <c r="K8" s="46" t="s">
        <v>29</v>
      </c>
      <c r="L8" s="46" t="s">
        <v>18</v>
      </c>
      <c r="M8" s="45"/>
    </row>
    <row r="9" spans="1:15" s="39" customFormat="1" ht="15" customHeight="1" x14ac:dyDescent="0.2">
      <c r="A9" s="182" t="s">
        <v>38</v>
      </c>
      <c r="B9" s="182"/>
      <c r="C9" s="47"/>
      <c r="D9" s="48"/>
      <c r="E9" s="47"/>
      <c r="F9" s="48"/>
      <c r="G9" s="47"/>
      <c r="H9" s="48"/>
      <c r="I9" s="49"/>
      <c r="J9" s="49"/>
      <c r="K9" s="50"/>
      <c r="L9" s="51"/>
      <c r="M9" s="52"/>
    </row>
    <row r="10" spans="1:15" s="39" customFormat="1" ht="16.5" customHeight="1" x14ac:dyDescent="0.25">
      <c r="A10" s="53" t="s">
        <v>39</v>
      </c>
      <c r="B10" s="54" t="s">
        <v>40</v>
      </c>
      <c r="C10" s="55">
        <v>4</v>
      </c>
      <c r="D10" s="56">
        <f>' ผ01 (เพิ่มเติม)'!E13+' ผ01 (เพิ่มเติม)'!E17+' ผ01 (เพิ่มเติม)'!E24+' ผ01 (เพิ่มเติม)'!E28</f>
        <v>1277300</v>
      </c>
      <c r="E10" s="55"/>
      <c r="F10" s="56"/>
      <c r="G10" s="55"/>
      <c r="H10" s="56"/>
      <c r="I10" s="57"/>
      <c r="J10" s="58"/>
      <c r="K10" s="59">
        <v>4</v>
      </c>
      <c r="L10" s="60">
        <f>D10+F10+H10+J10</f>
        <v>1277300</v>
      </c>
      <c r="M10" s="45"/>
    </row>
    <row r="11" spans="1:15" s="39" customFormat="1" ht="12.75" customHeight="1" x14ac:dyDescent="0.2">
      <c r="A11" s="174" t="s">
        <v>42</v>
      </c>
      <c r="B11" s="174"/>
      <c r="C11" s="61">
        <v>4</v>
      </c>
      <c r="D11" s="62">
        <f>SUM(D10:D10)</f>
        <v>1277300</v>
      </c>
      <c r="E11" s="61"/>
      <c r="F11" s="62">
        <f>SUM(F10:F10)</f>
        <v>0</v>
      </c>
      <c r="G11" s="62">
        <v>0</v>
      </c>
      <c r="H11" s="62">
        <v>0</v>
      </c>
      <c r="I11" s="62">
        <v>0</v>
      </c>
      <c r="J11" s="62">
        <v>0</v>
      </c>
      <c r="K11" s="90">
        <v>4</v>
      </c>
      <c r="L11" s="62">
        <f>SUM(L10:L10)</f>
        <v>1277300</v>
      </c>
      <c r="N11" s="63"/>
    </row>
    <row r="12" spans="1:15" s="39" customFormat="1" ht="15" customHeight="1" x14ac:dyDescent="0.2">
      <c r="A12" s="182" t="s">
        <v>50</v>
      </c>
      <c r="B12" s="182"/>
      <c r="C12" s="47"/>
      <c r="D12" s="48"/>
      <c r="E12" s="47"/>
      <c r="F12" s="48"/>
      <c r="G12" s="47"/>
      <c r="H12" s="48"/>
      <c r="I12" s="49"/>
      <c r="J12" s="49"/>
      <c r="K12" s="64"/>
      <c r="L12" s="65"/>
      <c r="N12" s="63"/>
    </row>
    <row r="13" spans="1:15" s="39" customFormat="1" ht="15.75" customHeight="1" x14ac:dyDescent="0.2">
      <c r="A13" s="66" t="s">
        <v>43</v>
      </c>
      <c r="B13" s="67" t="s">
        <v>46</v>
      </c>
      <c r="C13" s="68"/>
      <c r="D13" s="51"/>
      <c r="E13" s="68"/>
      <c r="F13" s="51"/>
      <c r="G13" s="68"/>
      <c r="H13" s="51"/>
      <c r="I13" s="68"/>
      <c r="J13" s="51"/>
      <c r="K13" s="69"/>
      <c r="L13" s="70"/>
      <c r="M13" s="45"/>
    </row>
    <row r="14" spans="1:15" s="39" customFormat="1" ht="12.75" customHeight="1" x14ac:dyDescent="0.2">
      <c r="A14" s="179" t="s">
        <v>57</v>
      </c>
      <c r="B14" s="180"/>
      <c r="C14" s="61"/>
      <c r="D14" s="62"/>
      <c r="E14" s="62"/>
      <c r="F14" s="62"/>
      <c r="G14" s="62"/>
      <c r="H14" s="62"/>
      <c r="I14" s="62"/>
      <c r="J14" s="62"/>
      <c r="K14" s="90"/>
      <c r="L14" s="62"/>
      <c r="N14" s="63"/>
    </row>
    <row r="15" spans="1:15" s="39" customFormat="1" ht="36.75" customHeight="1" x14ac:dyDescent="0.2">
      <c r="A15" s="170" t="s">
        <v>54</v>
      </c>
      <c r="B15" s="171"/>
      <c r="C15" s="47"/>
      <c r="D15" s="48"/>
      <c r="E15" s="47"/>
      <c r="F15" s="48"/>
      <c r="G15" s="47"/>
      <c r="H15" s="48"/>
      <c r="I15" s="49"/>
      <c r="J15" s="49"/>
      <c r="K15" s="64"/>
      <c r="L15" s="65"/>
      <c r="N15" s="63"/>
    </row>
    <row r="16" spans="1:15" s="39" customFormat="1" ht="15" customHeight="1" x14ac:dyDescent="0.2">
      <c r="A16" s="66" t="s">
        <v>239</v>
      </c>
      <c r="B16" s="67" t="s">
        <v>40</v>
      </c>
      <c r="C16" s="68"/>
      <c r="D16" s="139"/>
      <c r="E16" s="68"/>
      <c r="F16" s="139"/>
      <c r="G16" s="68"/>
      <c r="H16" s="139"/>
      <c r="I16" s="132"/>
      <c r="J16" s="132"/>
      <c r="K16" s="140"/>
      <c r="L16" s="141"/>
      <c r="N16" s="63"/>
    </row>
    <row r="17" spans="1:14" s="39" customFormat="1" ht="15.75" customHeight="1" x14ac:dyDescent="0.2">
      <c r="A17" s="66" t="s">
        <v>240</v>
      </c>
      <c r="B17" s="67" t="s">
        <v>47</v>
      </c>
      <c r="C17" s="68">
        <v>1</v>
      </c>
      <c r="D17" s="51">
        <v>20000</v>
      </c>
      <c r="E17" s="68">
        <v>1</v>
      </c>
      <c r="F17" s="51">
        <v>20000</v>
      </c>
      <c r="G17" s="68">
        <v>1</v>
      </c>
      <c r="H17" s="51">
        <v>20000</v>
      </c>
      <c r="I17" s="68">
        <v>1</v>
      </c>
      <c r="J17" s="51">
        <v>20000</v>
      </c>
      <c r="K17" s="69">
        <v>4</v>
      </c>
      <c r="L17" s="70">
        <v>20000</v>
      </c>
      <c r="M17" s="45"/>
    </row>
    <row r="18" spans="1:14" s="39" customFormat="1" ht="15.75" customHeight="1" x14ac:dyDescent="0.2">
      <c r="A18" s="66" t="s">
        <v>240</v>
      </c>
      <c r="B18" s="67" t="s">
        <v>244</v>
      </c>
      <c r="C18" s="75"/>
      <c r="D18" s="76"/>
      <c r="E18" s="75"/>
      <c r="F18" s="76"/>
      <c r="G18" s="75"/>
      <c r="H18" s="76"/>
      <c r="I18" s="75"/>
      <c r="J18" s="76"/>
      <c r="K18" s="145"/>
      <c r="L18" s="76"/>
      <c r="M18" s="45"/>
    </row>
    <row r="19" spans="1:14" s="39" customFormat="1" ht="12.75" customHeight="1" x14ac:dyDescent="0.2">
      <c r="A19" s="174" t="s">
        <v>42</v>
      </c>
      <c r="B19" s="174"/>
      <c r="C19" s="135">
        <v>1</v>
      </c>
      <c r="D19" s="137">
        <v>20000</v>
      </c>
      <c r="E19" s="135">
        <v>1</v>
      </c>
      <c r="F19" s="137">
        <v>20000</v>
      </c>
      <c r="G19" s="135">
        <v>1</v>
      </c>
      <c r="H19" s="137">
        <v>20000</v>
      </c>
      <c r="I19" s="135">
        <v>1</v>
      </c>
      <c r="J19" s="137">
        <v>20000</v>
      </c>
      <c r="K19" s="143">
        <v>4</v>
      </c>
      <c r="L19" s="144">
        <v>20000</v>
      </c>
      <c r="N19" s="63"/>
    </row>
    <row r="20" spans="1:14" s="39" customFormat="1" ht="19.5" customHeight="1" x14ac:dyDescent="0.2">
      <c r="A20" s="170" t="s">
        <v>52</v>
      </c>
      <c r="B20" s="171"/>
      <c r="C20" s="47"/>
      <c r="D20" s="48"/>
      <c r="E20" s="47"/>
      <c r="F20" s="48"/>
      <c r="G20" s="47"/>
      <c r="H20" s="48"/>
      <c r="I20" s="49"/>
      <c r="J20" s="49"/>
      <c r="K20" s="64"/>
      <c r="L20" s="65"/>
      <c r="N20" s="63"/>
    </row>
    <row r="21" spans="1:14" s="39" customFormat="1" ht="14.25" customHeight="1" x14ac:dyDescent="0.2">
      <c r="A21" s="66" t="s">
        <v>44</v>
      </c>
      <c r="B21" s="67" t="s">
        <v>51</v>
      </c>
      <c r="C21" s="68"/>
      <c r="D21" s="51"/>
      <c r="E21" s="68"/>
      <c r="F21" s="51"/>
      <c r="G21" s="68"/>
      <c r="H21" s="51"/>
      <c r="I21" s="68"/>
      <c r="J21" s="51"/>
      <c r="K21" s="69"/>
      <c r="L21" s="70"/>
      <c r="N21" s="63"/>
    </row>
    <row r="22" spans="1:14" s="39" customFormat="1" ht="12.75" customHeight="1" x14ac:dyDescent="0.2">
      <c r="A22" s="174" t="s">
        <v>42</v>
      </c>
      <c r="B22" s="174"/>
      <c r="C22" s="61"/>
      <c r="D22" s="62"/>
      <c r="E22" s="62"/>
      <c r="F22" s="62"/>
      <c r="G22" s="62"/>
      <c r="H22" s="62"/>
      <c r="I22" s="62"/>
      <c r="J22" s="62"/>
      <c r="K22" s="90"/>
      <c r="L22" s="42"/>
      <c r="N22" s="63"/>
    </row>
    <row r="23" spans="1:14" s="39" customFormat="1" ht="16.5" customHeight="1" x14ac:dyDescent="0.2">
      <c r="A23" s="170" t="s">
        <v>53</v>
      </c>
      <c r="B23" s="171"/>
      <c r="C23" s="47"/>
      <c r="D23" s="48"/>
      <c r="E23" s="47"/>
      <c r="F23" s="48"/>
      <c r="G23" s="47"/>
      <c r="H23" s="48"/>
      <c r="I23" s="49"/>
      <c r="J23" s="49"/>
      <c r="K23" s="64"/>
      <c r="L23" s="65"/>
      <c r="N23" s="63"/>
    </row>
    <row r="24" spans="1:14" s="39" customFormat="1" ht="22.5" customHeight="1" x14ac:dyDescent="0.2">
      <c r="A24" s="53" t="s">
        <v>58</v>
      </c>
      <c r="B24" s="54" t="s">
        <v>224</v>
      </c>
      <c r="C24" s="68">
        <v>1</v>
      </c>
      <c r="D24" s="51">
        <v>20000</v>
      </c>
      <c r="E24" s="68">
        <v>1</v>
      </c>
      <c r="F24" s="51">
        <v>20000</v>
      </c>
      <c r="G24" s="68">
        <v>1</v>
      </c>
      <c r="H24" s="51">
        <v>20000</v>
      </c>
      <c r="I24" s="132">
        <v>1</v>
      </c>
      <c r="J24" s="133">
        <v>20000</v>
      </c>
      <c r="K24" s="50">
        <v>4</v>
      </c>
      <c r="L24" s="51">
        <f>SUM(D24+F24+H24+J24)</f>
        <v>80000</v>
      </c>
      <c r="N24" s="63"/>
    </row>
    <row r="25" spans="1:14" s="39" customFormat="1" ht="17.25" customHeight="1" x14ac:dyDescent="0.2">
      <c r="A25" s="53" t="s">
        <v>59</v>
      </c>
      <c r="B25" s="54" t="s">
        <v>47</v>
      </c>
      <c r="C25" s="55">
        <v>1</v>
      </c>
      <c r="D25" s="60">
        <v>20000</v>
      </c>
      <c r="E25" s="55"/>
      <c r="F25" s="60">
        <v>20000</v>
      </c>
      <c r="G25" s="55"/>
      <c r="H25" s="60">
        <v>20000</v>
      </c>
      <c r="I25" s="55"/>
      <c r="J25" s="136">
        <v>20000</v>
      </c>
      <c r="K25" s="55">
        <v>4</v>
      </c>
      <c r="L25" s="60">
        <v>80000</v>
      </c>
      <c r="N25" s="63"/>
    </row>
    <row r="26" spans="1:14" s="39" customFormat="1" ht="17.25" customHeight="1" x14ac:dyDescent="0.2">
      <c r="A26" s="66" t="s">
        <v>231</v>
      </c>
      <c r="B26" s="67" t="s">
        <v>41</v>
      </c>
      <c r="C26" s="68"/>
      <c r="D26" s="51"/>
      <c r="E26" s="68"/>
      <c r="F26" s="134"/>
      <c r="G26" s="135"/>
      <c r="H26" s="134"/>
      <c r="I26" s="135"/>
      <c r="J26" s="134"/>
      <c r="K26" s="135"/>
      <c r="L26" s="51"/>
      <c r="N26" s="63"/>
    </row>
    <row r="27" spans="1:14" s="39" customFormat="1" ht="12.75" customHeight="1" x14ac:dyDescent="0.2">
      <c r="A27" s="174" t="s">
        <v>42</v>
      </c>
      <c r="B27" s="174"/>
      <c r="C27" s="61">
        <v>2</v>
      </c>
      <c r="D27" s="62">
        <f>SUM(D24:D26)</f>
        <v>40000</v>
      </c>
      <c r="E27" s="61">
        <v>2</v>
      </c>
      <c r="F27" s="78">
        <f>SUM(F24:F26)</f>
        <v>40000</v>
      </c>
      <c r="G27" s="61">
        <v>2</v>
      </c>
      <c r="H27" s="78">
        <f>SUM(H24:H26)</f>
        <v>40000</v>
      </c>
      <c r="I27" s="61">
        <v>2</v>
      </c>
      <c r="J27" s="78">
        <f>SUM(J24:J26)</f>
        <v>40000</v>
      </c>
      <c r="K27" s="129">
        <f>SUM(K24:K26)</f>
        <v>8</v>
      </c>
      <c r="L27" s="78">
        <f>SUM(L24:L26)</f>
        <v>160000</v>
      </c>
      <c r="N27" s="63"/>
    </row>
    <row r="28" spans="1:14" s="39" customFormat="1" ht="22.5" customHeight="1" x14ac:dyDescent="0.2">
      <c r="A28" s="170" t="s">
        <v>55</v>
      </c>
      <c r="B28" s="171"/>
      <c r="C28" s="79"/>
      <c r="D28" s="48"/>
      <c r="E28" s="47"/>
      <c r="F28" s="48"/>
      <c r="G28" s="47"/>
      <c r="H28" s="48"/>
      <c r="I28" s="47"/>
      <c r="J28" s="49"/>
      <c r="K28" s="47"/>
      <c r="L28" s="65"/>
      <c r="N28" s="63"/>
    </row>
    <row r="29" spans="1:14" s="39" customFormat="1" ht="17.25" customHeight="1" x14ac:dyDescent="0.2">
      <c r="A29" s="66" t="s">
        <v>48</v>
      </c>
      <c r="B29" s="67" t="s">
        <v>45</v>
      </c>
      <c r="C29" s="75"/>
      <c r="D29" s="51"/>
      <c r="E29" s="68"/>
      <c r="F29" s="51"/>
      <c r="G29" s="68"/>
      <c r="H29" s="51"/>
      <c r="I29" s="68"/>
      <c r="J29" s="51"/>
      <c r="K29" s="69"/>
      <c r="L29" s="70"/>
      <c r="N29" s="63"/>
    </row>
    <row r="30" spans="1:14" s="39" customFormat="1" ht="12.75" customHeight="1" thickBot="1" x14ac:dyDescent="0.25">
      <c r="A30" s="174" t="s">
        <v>42</v>
      </c>
      <c r="B30" s="174"/>
      <c r="C30" s="80"/>
      <c r="D30" s="62">
        <f t="shared" ref="D30:L30" si="0">SUM(D29:D29)</f>
        <v>0</v>
      </c>
      <c r="E30" s="61"/>
      <c r="F30" s="62"/>
      <c r="G30" s="61"/>
      <c r="H30" s="62"/>
      <c r="I30" s="61"/>
      <c r="J30" s="62"/>
      <c r="K30" s="61"/>
      <c r="L30" s="62">
        <f t="shared" si="0"/>
        <v>0</v>
      </c>
      <c r="N30" s="63"/>
    </row>
    <row r="31" spans="1:14" s="39" customFormat="1" ht="12.75" customHeight="1" x14ac:dyDescent="0.2">
      <c r="A31" s="175" t="s">
        <v>49</v>
      </c>
      <c r="B31" s="176"/>
      <c r="C31" s="172">
        <v>7</v>
      </c>
      <c r="D31" s="168">
        <f>D27+D19+D11</f>
        <v>1337300</v>
      </c>
      <c r="E31" s="172">
        <v>3</v>
      </c>
      <c r="F31" s="168">
        <f>F27+F19+F14</f>
        <v>60000</v>
      </c>
      <c r="G31" s="172">
        <v>3</v>
      </c>
      <c r="H31" s="168">
        <f>H27+H19+H11</f>
        <v>60000</v>
      </c>
      <c r="I31" s="168">
        <v>3</v>
      </c>
      <c r="J31" s="168">
        <f>J27+J19+J14</f>
        <v>60000</v>
      </c>
      <c r="K31" s="168">
        <f>K27+K19+K22+K14+K11</f>
        <v>16</v>
      </c>
      <c r="L31" s="168">
        <f>L27+L19+L11</f>
        <v>1457300</v>
      </c>
      <c r="N31" s="63"/>
    </row>
    <row r="32" spans="1:14" s="39" customFormat="1" ht="7.5" customHeight="1" thickBot="1" x14ac:dyDescent="0.25">
      <c r="A32" s="177"/>
      <c r="B32" s="178"/>
      <c r="C32" s="173"/>
      <c r="D32" s="169"/>
      <c r="E32" s="173"/>
      <c r="F32" s="169"/>
      <c r="G32" s="173"/>
      <c r="H32" s="169"/>
      <c r="I32" s="169"/>
      <c r="J32" s="169"/>
      <c r="K32" s="169"/>
      <c r="L32" s="169"/>
      <c r="N32" s="63"/>
    </row>
    <row r="33" spans="3:12" x14ac:dyDescent="0.25">
      <c r="C33" s="82"/>
    </row>
    <row r="39" spans="3:12" s="88" customFormat="1" x14ac:dyDescent="0.25">
      <c r="C39" s="84"/>
      <c r="D39" s="86"/>
      <c r="E39" s="87"/>
      <c r="F39" s="86"/>
      <c r="G39" s="87"/>
      <c r="H39" s="86"/>
      <c r="K39" s="87"/>
      <c r="L39" s="89"/>
    </row>
    <row r="40" spans="3:12" s="88" customFormat="1" x14ac:dyDescent="0.25">
      <c r="C40" s="87"/>
      <c r="D40" s="86"/>
      <c r="E40" s="87"/>
      <c r="F40" s="86"/>
      <c r="G40" s="87"/>
      <c r="H40" s="86"/>
      <c r="K40" s="87"/>
      <c r="L40" s="89"/>
    </row>
    <row r="41" spans="3:12" s="88" customFormat="1" x14ac:dyDescent="0.25">
      <c r="C41" s="87"/>
      <c r="D41" s="86"/>
      <c r="E41" s="87"/>
      <c r="F41" s="86"/>
      <c r="G41" s="87"/>
      <c r="H41" s="86"/>
      <c r="K41" s="87"/>
      <c r="L41" s="89"/>
    </row>
    <row r="42" spans="3:12" s="88" customFormat="1" x14ac:dyDescent="0.25">
      <c r="C42" s="87"/>
      <c r="D42" s="86"/>
      <c r="E42" s="87"/>
      <c r="F42" s="86"/>
      <c r="G42" s="87"/>
      <c r="H42" s="86"/>
      <c r="K42" s="87"/>
      <c r="L42" s="89"/>
    </row>
    <row r="43" spans="3:12" s="88" customFormat="1" x14ac:dyDescent="0.25">
      <c r="C43" s="87"/>
      <c r="D43" s="86"/>
      <c r="E43" s="87"/>
      <c r="F43" s="86"/>
      <c r="G43" s="87"/>
      <c r="H43" s="86"/>
      <c r="K43" s="87"/>
      <c r="L43" s="89"/>
    </row>
    <row r="44" spans="3:12" s="88" customFormat="1" x14ac:dyDescent="0.25">
      <c r="C44" s="87"/>
      <c r="D44" s="86"/>
      <c r="E44" s="87"/>
      <c r="F44" s="86"/>
      <c r="G44" s="87"/>
      <c r="H44" s="86"/>
      <c r="K44" s="87"/>
      <c r="L44" s="89"/>
    </row>
    <row r="45" spans="3:12" s="88" customFormat="1" x14ac:dyDescent="0.25">
      <c r="C45" s="87"/>
      <c r="D45" s="86"/>
      <c r="E45" s="87"/>
      <c r="F45" s="86"/>
      <c r="G45" s="87"/>
      <c r="H45" s="86"/>
      <c r="K45" s="87"/>
      <c r="L45" s="89"/>
    </row>
    <row r="46" spans="3:12" s="88" customFormat="1" x14ac:dyDescent="0.25">
      <c r="C46" s="87"/>
      <c r="D46" s="86"/>
      <c r="E46" s="87"/>
      <c r="F46" s="86"/>
      <c r="G46" s="87"/>
      <c r="H46" s="86"/>
      <c r="K46" s="87"/>
      <c r="L46" s="89"/>
    </row>
    <row r="47" spans="3:12" s="88" customFormat="1" x14ac:dyDescent="0.25">
      <c r="C47" s="87"/>
      <c r="D47" s="86"/>
      <c r="E47" s="87"/>
      <c r="F47" s="86"/>
      <c r="G47" s="87"/>
      <c r="H47" s="86"/>
      <c r="K47" s="87"/>
      <c r="L47" s="89"/>
    </row>
    <row r="48" spans="3:12" s="88" customFormat="1" x14ac:dyDescent="0.25">
      <c r="C48" s="87"/>
      <c r="D48" s="86"/>
      <c r="E48" s="87"/>
      <c r="F48" s="86"/>
      <c r="G48" s="87"/>
      <c r="H48" s="86"/>
      <c r="K48" s="87"/>
      <c r="L48" s="89"/>
    </row>
    <row r="49" spans="3:12" s="88" customFormat="1" x14ac:dyDescent="0.25">
      <c r="C49" s="87"/>
      <c r="D49" s="86"/>
      <c r="E49" s="87"/>
      <c r="F49" s="86"/>
      <c r="G49" s="87"/>
      <c r="H49" s="86"/>
      <c r="K49" s="87"/>
      <c r="L49" s="89"/>
    </row>
    <row r="50" spans="3:12" s="88" customFormat="1" x14ac:dyDescent="0.25">
      <c r="C50" s="87"/>
      <c r="D50" s="86"/>
      <c r="E50" s="87"/>
      <c r="F50" s="86"/>
      <c r="G50" s="87"/>
      <c r="H50" s="86"/>
      <c r="K50" s="87"/>
      <c r="L50" s="89"/>
    </row>
    <row r="51" spans="3:12" s="88" customFormat="1" x14ac:dyDescent="0.25">
      <c r="C51" s="87"/>
      <c r="D51" s="86"/>
      <c r="E51" s="87"/>
      <c r="F51" s="86"/>
      <c r="G51" s="87"/>
      <c r="H51" s="86"/>
      <c r="K51" s="87"/>
      <c r="L51" s="89"/>
    </row>
    <row r="52" spans="3:12" s="88" customFormat="1" x14ac:dyDescent="0.25">
      <c r="C52" s="87"/>
      <c r="D52" s="86"/>
      <c r="E52" s="87"/>
      <c r="F52" s="86"/>
      <c r="G52" s="87"/>
      <c r="H52" s="86"/>
      <c r="K52" s="87"/>
      <c r="L52" s="89"/>
    </row>
    <row r="53" spans="3:12" s="88" customFormat="1" x14ac:dyDescent="0.25">
      <c r="C53" s="87"/>
      <c r="D53" s="86"/>
      <c r="E53" s="87"/>
      <c r="F53" s="86"/>
      <c r="G53" s="87"/>
      <c r="H53" s="86"/>
      <c r="K53" s="87"/>
      <c r="L53" s="89"/>
    </row>
    <row r="54" spans="3:12" s="88" customFormat="1" x14ac:dyDescent="0.25">
      <c r="C54" s="87"/>
      <c r="D54" s="86"/>
      <c r="E54" s="87"/>
      <c r="F54" s="86"/>
      <c r="G54" s="87"/>
      <c r="H54" s="86"/>
      <c r="K54" s="87"/>
      <c r="L54" s="89"/>
    </row>
    <row r="55" spans="3:12" s="88" customFormat="1" x14ac:dyDescent="0.25">
      <c r="C55" s="87"/>
      <c r="D55" s="86"/>
      <c r="E55" s="87"/>
      <c r="F55" s="86"/>
      <c r="G55" s="87"/>
      <c r="H55" s="86"/>
      <c r="K55" s="87"/>
      <c r="L55" s="89"/>
    </row>
    <row r="56" spans="3:12" s="88" customFormat="1" x14ac:dyDescent="0.25">
      <c r="C56" s="87"/>
      <c r="D56" s="86"/>
      <c r="E56" s="87"/>
      <c r="F56" s="86"/>
      <c r="G56" s="87"/>
      <c r="H56" s="86"/>
      <c r="K56" s="87"/>
      <c r="L56" s="89"/>
    </row>
    <row r="57" spans="3:12" s="88" customFormat="1" x14ac:dyDescent="0.25">
      <c r="C57" s="87"/>
      <c r="D57" s="86"/>
      <c r="E57" s="87"/>
      <c r="F57" s="86"/>
      <c r="G57" s="87"/>
      <c r="H57" s="86"/>
      <c r="K57" s="87"/>
      <c r="L57" s="89"/>
    </row>
    <row r="58" spans="3:12" s="88" customFormat="1" x14ac:dyDescent="0.25">
      <c r="C58" s="87"/>
      <c r="D58" s="86"/>
      <c r="E58" s="87"/>
      <c r="F58" s="86"/>
      <c r="G58" s="87"/>
      <c r="H58" s="86"/>
      <c r="K58" s="87"/>
      <c r="L58" s="89"/>
    </row>
    <row r="59" spans="3:12" s="88" customFormat="1" x14ac:dyDescent="0.25">
      <c r="C59" s="87"/>
      <c r="D59" s="86"/>
      <c r="E59" s="87"/>
      <c r="F59" s="86"/>
      <c r="G59" s="87"/>
      <c r="H59" s="86"/>
      <c r="K59" s="87"/>
      <c r="L59" s="89"/>
    </row>
    <row r="60" spans="3:12" s="88" customFormat="1" x14ac:dyDescent="0.25">
      <c r="C60" s="87"/>
      <c r="D60" s="86"/>
      <c r="E60" s="87"/>
      <c r="F60" s="86"/>
      <c r="G60" s="87"/>
      <c r="H60" s="86"/>
      <c r="K60" s="87"/>
      <c r="L60" s="89"/>
    </row>
    <row r="61" spans="3:12" s="88" customFormat="1" x14ac:dyDescent="0.25">
      <c r="C61" s="87"/>
      <c r="D61" s="86"/>
      <c r="E61" s="87"/>
      <c r="F61" s="86"/>
      <c r="G61" s="87"/>
      <c r="H61" s="86"/>
      <c r="K61" s="87"/>
      <c r="L61" s="89"/>
    </row>
    <row r="62" spans="3:12" s="88" customFormat="1" x14ac:dyDescent="0.25">
      <c r="C62" s="87"/>
      <c r="D62" s="86"/>
      <c r="E62" s="87"/>
      <c r="F62" s="86"/>
      <c r="G62" s="87"/>
      <c r="H62" s="86"/>
      <c r="K62" s="87"/>
      <c r="L62" s="89"/>
    </row>
    <row r="63" spans="3:12" s="88" customFormat="1" x14ac:dyDescent="0.25">
      <c r="C63" s="87"/>
      <c r="D63" s="86"/>
      <c r="E63" s="87"/>
      <c r="F63" s="86"/>
      <c r="G63" s="87"/>
      <c r="H63" s="86"/>
      <c r="K63" s="87"/>
      <c r="L63" s="89"/>
    </row>
    <row r="64" spans="3:12" s="88" customFormat="1" x14ac:dyDescent="0.25">
      <c r="C64" s="87"/>
      <c r="D64" s="86"/>
      <c r="E64" s="87"/>
      <c r="F64" s="86"/>
      <c r="G64" s="87"/>
      <c r="H64" s="86"/>
      <c r="K64" s="87"/>
      <c r="L64" s="89"/>
    </row>
    <row r="65" spans="3:12" s="88" customFormat="1" x14ac:dyDescent="0.25">
      <c r="C65" s="87"/>
      <c r="D65" s="86"/>
      <c r="E65" s="87"/>
      <c r="F65" s="86"/>
      <c r="G65" s="87"/>
      <c r="H65" s="86"/>
      <c r="K65" s="87"/>
      <c r="L65" s="89"/>
    </row>
    <row r="66" spans="3:12" s="88" customFormat="1" x14ac:dyDescent="0.25">
      <c r="C66" s="87"/>
      <c r="D66" s="86"/>
      <c r="E66" s="87"/>
      <c r="F66" s="86"/>
      <c r="G66" s="87"/>
      <c r="H66" s="86"/>
      <c r="K66" s="87"/>
      <c r="L66" s="89"/>
    </row>
    <row r="67" spans="3:12" s="88" customFormat="1" x14ac:dyDescent="0.25">
      <c r="C67" s="87"/>
      <c r="D67" s="86"/>
      <c r="E67" s="87"/>
      <c r="F67" s="86"/>
      <c r="G67" s="87"/>
      <c r="H67" s="86"/>
      <c r="K67" s="87"/>
      <c r="L67" s="89"/>
    </row>
    <row r="68" spans="3:12" s="88" customFormat="1" x14ac:dyDescent="0.25">
      <c r="C68" s="87"/>
      <c r="D68" s="86"/>
      <c r="E68" s="87"/>
      <c r="F68" s="86"/>
      <c r="G68" s="87"/>
      <c r="H68" s="86"/>
      <c r="K68" s="87"/>
      <c r="L68" s="89"/>
    </row>
    <row r="69" spans="3:12" s="88" customFormat="1" x14ac:dyDescent="0.25">
      <c r="C69" s="87"/>
      <c r="D69" s="86"/>
      <c r="E69" s="87"/>
      <c r="F69" s="86"/>
      <c r="G69" s="87"/>
      <c r="H69" s="86"/>
      <c r="K69" s="87"/>
      <c r="L69" s="89"/>
    </row>
    <row r="70" spans="3:12" s="88" customFormat="1" x14ac:dyDescent="0.25">
      <c r="C70" s="87"/>
      <c r="D70" s="86"/>
      <c r="E70" s="87"/>
      <c r="F70" s="86"/>
      <c r="G70" s="87"/>
      <c r="H70" s="86"/>
      <c r="K70" s="87"/>
      <c r="L70" s="89"/>
    </row>
    <row r="71" spans="3:12" s="88" customFormat="1" x14ac:dyDescent="0.25">
      <c r="C71" s="87"/>
      <c r="D71" s="86"/>
      <c r="E71" s="87"/>
      <c r="F71" s="86"/>
      <c r="G71" s="87"/>
      <c r="H71" s="86"/>
      <c r="K71" s="87"/>
      <c r="L71" s="89"/>
    </row>
    <row r="72" spans="3:12" s="88" customFormat="1" x14ac:dyDescent="0.25">
      <c r="C72" s="87"/>
      <c r="D72" s="86"/>
      <c r="E72" s="87"/>
      <c r="F72" s="86"/>
      <c r="G72" s="87"/>
      <c r="H72" s="86"/>
      <c r="K72" s="87"/>
      <c r="L72" s="89"/>
    </row>
    <row r="73" spans="3:12" s="88" customFormat="1" x14ac:dyDescent="0.25">
      <c r="C73" s="87"/>
      <c r="D73" s="86"/>
      <c r="E73" s="87"/>
      <c r="F73" s="86"/>
      <c r="G73" s="87"/>
      <c r="H73" s="86"/>
      <c r="K73" s="87"/>
      <c r="L73" s="89"/>
    </row>
    <row r="74" spans="3:12" s="88" customFormat="1" x14ac:dyDescent="0.25">
      <c r="C74" s="87"/>
      <c r="D74" s="86"/>
      <c r="E74" s="87"/>
      <c r="F74" s="86"/>
      <c r="G74" s="87"/>
      <c r="H74" s="86"/>
      <c r="K74" s="87"/>
      <c r="L74" s="89"/>
    </row>
    <row r="75" spans="3:12" s="88" customFormat="1" x14ac:dyDescent="0.25">
      <c r="C75" s="87"/>
      <c r="D75" s="86"/>
      <c r="E75" s="87"/>
      <c r="F75" s="86"/>
      <c r="G75" s="87"/>
      <c r="H75" s="86"/>
      <c r="K75" s="87"/>
      <c r="L75" s="89"/>
    </row>
    <row r="76" spans="3:12" s="88" customFormat="1" x14ac:dyDescent="0.25">
      <c r="C76" s="87"/>
      <c r="D76" s="86"/>
      <c r="E76" s="87"/>
      <c r="F76" s="86"/>
      <c r="G76" s="87"/>
      <c r="H76" s="86"/>
      <c r="K76" s="87"/>
      <c r="L76" s="89"/>
    </row>
    <row r="77" spans="3:12" s="88" customFormat="1" x14ac:dyDescent="0.25">
      <c r="C77" s="87"/>
      <c r="D77" s="86"/>
      <c r="E77" s="87"/>
      <c r="F77" s="86"/>
      <c r="G77" s="87"/>
      <c r="H77" s="86"/>
      <c r="K77" s="87"/>
      <c r="L77" s="89"/>
    </row>
    <row r="78" spans="3:12" s="88" customFormat="1" x14ac:dyDescent="0.25">
      <c r="C78" s="87"/>
      <c r="D78" s="86"/>
      <c r="E78" s="87"/>
      <c r="F78" s="86"/>
      <c r="G78" s="87"/>
      <c r="H78" s="86"/>
      <c r="K78" s="87"/>
      <c r="L78" s="89"/>
    </row>
    <row r="79" spans="3:12" s="88" customFormat="1" x14ac:dyDescent="0.25">
      <c r="C79" s="87"/>
      <c r="D79" s="86"/>
      <c r="E79" s="87"/>
      <c r="F79" s="86"/>
      <c r="G79" s="87"/>
      <c r="H79" s="86"/>
      <c r="K79" s="87"/>
      <c r="L79" s="89"/>
    </row>
    <row r="80" spans="3:12" s="88" customFormat="1" x14ac:dyDescent="0.25">
      <c r="C80" s="87"/>
      <c r="D80" s="86"/>
      <c r="E80" s="87"/>
      <c r="F80" s="86"/>
      <c r="G80" s="87"/>
      <c r="H80" s="86"/>
      <c r="K80" s="87"/>
      <c r="L80" s="89"/>
    </row>
    <row r="81" spans="3:12" s="88" customFormat="1" x14ac:dyDescent="0.25">
      <c r="C81" s="87"/>
      <c r="D81" s="86"/>
      <c r="E81" s="87"/>
      <c r="F81" s="86"/>
      <c r="G81" s="87"/>
      <c r="H81" s="86"/>
      <c r="K81" s="87"/>
      <c r="L81" s="89"/>
    </row>
    <row r="82" spans="3:12" s="88" customFormat="1" x14ac:dyDescent="0.25">
      <c r="C82" s="87"/>
      <c r="D82" s="86"/>
      <c r="E82" s="87"/>
      <c r="F82" s="86"/>
      <c r="G82" s="87"/>
      <c r="H82" s="86"/>
      <c r="K82" s="87"/>
      <c r="L82" s="89"/>
    </row>
    <row r="83" spans="3:12" s="88" customFormat="1" x14ac:dyDescent="0.25">
      <c r="C83" s="87"/>
      <c r="D83" s="86"/>
      <c r="E83" s="87"/>
      <c r="F83" s="86"/>
      <c r="G83" s="87"/>
      <c r="H83" s="86"/>
      <c r="K83" s="87"/>
      <c r="L83" s="89"/>
    </row>
    <row r="84" spans="3:12" s="88" customFormat="1" x14ac:dyDescent="0.25">
      <c r="C84" s="87"/>
      <c r="D84" s="86"/>
      <c r="E84" s="87"/>
      <c r="F84" s="86"/>
      <c r="G84" s="87"/>
      <c r="H84" s="86"/>
      <c r="K84" s="87"/>
      <c r="L84" s="89"/>
    </row>
    <row r="85" spans="3:12" s="88" customFormat="1" x14ac:dyDescent="0.25">
      <c r="C85" s="87"/>
      <c r="D85" s="86"/>
      <c r="E85" s="87"/>
      <c r="F85" s="86"/>
      <c r="G85" s="87"/>
      <c r="H85" s="86"/>
      <c r="K85" s="87"/>
      <c r="L85" s="89"/>
    </row>
    <row r="86" spans="3:12" s="88" customFormat="1" x14ac:dyDescent="0.25">
      <c r="C86" s="87"/>
      <c r="D86" s="86"/>
      <c r="E86" s="87"/>
      <c r="F86" s="86"/>
      <c r="G86" s="87"/>
      <c r="H86" s="86"/>
      <c r="K86" s="87"/>
      <c r="L86" s="89"/>
    </row>
    <row r="87" spans="3:12" s="88" customFormat="1" x14ac:dyDescent="0.25">
      <c r="C87" s="87"/>
      <c r="D87" s="86"/>
      <c r="E87" s="87"/>
      <c r="F87" s="86"/>
      <c r="G87" s="87"/>
      <c r="H87" s="86"/>
      <c r="K87" s="87"/>
      <c r="L87" s="89"/>
    </row>
    <row r="88" spans="3:12" s="88" customFormat="1" x14ac:dyDescent="0.25">
      <c r="C88" s="87"/>
      <c r="D88" s="86"/>
      <c r="E88" s="87"/>
      <c r="F88" s="86"/>
      <c r="G88" s="87"/>
      <c r="H88" s="86"/>
      <c r="K88" s="87"/>
      <c r="L88" s="89"/>
    </row>
    <row r="89" spans="3:12" s="88" customFormat="1" x14ac:dyDescent="0.25">
      <c r="C89" s="87"/>
      <c r="D89" s="86"/>
      <c r="E89" s="87"/>
      <c r="F89" s="86"/>
      <c r="G89" s="87"/>
      <c r="H89" s="86"/>
      <c r="K89" s="87"/>
      <c r="L89" s="89"/>
    </row>
    <row r="90" spans="3:12" s="88" customFormat="1" x14ac:dyDescent="0.25">
      <c r="C90" s="87"/>
      <c r="D90" s="86"/>
      <c r="E90" s="87"/>
      <c r="F90" s="86"/>
      <c r="G90" s="87"/>
      <c r="H90" s="86"/>
      <c r="K90" s="87"/>
      <c r="L90" s="89"/>
    </row>
    <row r="91" spans="3:12" s="88" customFormat="1" x14ac:dyDescent="0.25">
      <c r="C91" s="87"/>
      <c r="D91" s="86"/>
      <c r="E91" s="87"/>
      <c r="F91" s="86"/>
      <c r="G91" s="87"/>
      <c r="H91" s="86"/>
      <c r="K91" s="87"/>
      <c r="L91" s="89"/>
    </row>
    <row r="92" spans="3:12" s="88" customFormat="1" x14ac:dyDescent="0.25">
      <c r="C92" s="87"/>
      <c r="D92" s="86"/>
      <c r="E92" s="87"/>
      <c r="F92" s="86"/>
      <c r="G92" s="87"/>
      <c r="H92" s="86"/>
      <c r="K92" s="87"/>
      <c r="L92" s="89"/>
    </row>
    <row r="93" spans="3:12" s="88" customFormat="1" x14ac:dyDescent="0.25">
      <c r="C93" s="87"/>
      <c r="D93" s="86"/>
      <c r="E93" s="87"/>
      <c r="F93" s="86"/>
      <c r="G93" s="87"/>
      <c r="H93" s="86"/>
      <c r="K93" s="87"/>
      <c r="L93" s="89"/>
    </row>
    <row r="94" spans="3:12" s="88" customFormat="1" x14ac:dyDescent="0.25">
      <c r="C94" s="87"/>
      <c r="D94" s="86"/>
      <c r="E94" s="87"/>
      <c r="F94" s="86"/>
      <c r="G94" s="87"/>
      <c r="H94" s="86"/>
      <c r="K94" s="87"/>
      <c r="L94" s="89"/>
    </row>
    <row r="95" spans="3:12" s="88" customFormat="1" x14ac:dyDescent="0.25">
      <c r="C95" s="87"/>
      <c r="D95" s="86"/>
      <c r="E95" s="87"/>
      <c r="F95" s="86"/>
      <c r="G95" s="87"/>
      <c r="H95" s="86"/>
      <c r="K95" s="87"/>
      <c r="L95" s="89"/>
    </row>
    <row r="96" spans="3:12" s="88" customFormat="1" x14ac:dyDescent="0.25">
      <c r="C96" s="87"/>
      <c r="D96" s="86"/>
      <c r="E96" s="87"/>
      <c r="F96" s="86"/>
      <c r="G96" s="87"/>
      <c r="H96" s="86"/>
      <c r="K96" s="87"/>
      <c r="L96" s="89"/>
    </row>
    <row r="97" spans="3:12" s="88" customFormat="1" x14ac:dyDescent="0.25">
      <c r="C97" s="87"/>
      <c r="D97" s="86"/>
      <c r="E97" s="87"/>
      <c r="F97" s="86"/>
      <c r="G97" s="87"/>
      <c r="H97" s="86"/>
      <c r="K97" s="87"/>
      <c r="L97" s="89"/>
    </row>
    <row r="98" spans="3:12" s="88" customFormat="1" x14ac:dyDescent="0.25">
      <c r="C98" s="87"/>
      <c r="D98" s="86"/>
      <c r="E98" s="87"/>
      <c r="F98" s="86"/>
      <c r="G98" s="87"/>
      <c r="H98" s="86"/>
      <c r="K98" s="87"/>
      <c r="L98" s="89"/>
    </row>
    <row r="99" spans="3:12" s="88" customFormat="1" x14ac:dyDescent="0.25">
      <c r="C99" s="87"/>
      <c r="D99" s="86"/>
      <c r="E99" s="87"/>
      <c r="F99" s="86"/>
      <c r="G99" s="87"/>
      <c r="H99" s="86"/>
      <c r="K99" s="87"/>
      <c r="L99" s="89"/>
    </row>
    <row r="100" spans="3:12" s="88" customFormat="1" x14ac:dyDescent="0.25">
      <c r="C100" s="87"/>
      <c r="D100" s="86"/>
      <c r="E100" s="87"/>
      <c r="F100" s="86"/>
      <c r="G100" s="87"/>
      <c r="H100" s="86"/>
      <c r="K100" s="87"/>
      <c r="L100" s="89"/>
    </row>
    <row r="101" spans="3:12" s="88" customFormat="1" x14ac:dyDescent="0.25">
      <c r="C101" s="87"/>
      <c r="D101" s="86"/>
      <c r="E101" s="87"/>
      <c r="F101" s="86"/>
      <c r="G101" s="87"/>
      <c r="H101" s="86"/>
      <c r="K101" s="87"/>
      <c r="L101" s="89"/>
    </row>
    <row r="102" spans="3:12" s="88" customFormat="1" x14ac:dyDescent="0.25">
      <c r="C102" s="87"/>
      <c r="D102" s="86"/>
      <c r="E102" s="87"/>
      <c r="F102" s="86"/>
      <c r="G102" s="87"/>
      <c r="H102" s="86"/>
      <c r="K102" s="87"/>
      <c r="L102" s="89"/>
    </row>
    <row r="103" spans="3:12" s="88" customFormat="1" x14ac:dyDescent="0.25">
      <c r="C103" s="87"/>
      <c r="D103" s="86"/>
      <c r="E103" s="87"/>
      <c r="F103" s="86"/>
      <c r="G103" s="87"/>
      <c r="H103" s="86"/>
      <c r="K103" s="87"/>
      <c r="L103" s="89"/>
    </row>
    <row r="104" spans="3:12" x14ac:dyDescent="0.25">
      <c r="C104" s="87"/>
    </row>
  </sheetData>
  <mergeCells count="32">
    <mergeCell ref="A14:B14"/>
    <mergeCell ref="A19:B19"/>
    <mergeCell ref="A2:L2"/>
    <mergeCell ref="A3:L3"/>
    <mergeCell ref="A4:L4"/>
    <mergeCell ref="A6:B8"/>
    <mergeCell ref="C6:D6"/>
    <mergeCell ref="E6:F6"/>
    <mergeCell ref="G6:H6"/>
    <mergeCell ref="I6:J6"/>
    <mergeCell ref="K6:L6"/>
    <mergeCell ref="A9:B9"/>
    <mergeCell ref="A11:B11"/>
    <mergeCell ref="A12:B12"/>
    <mergeCell ref="A15:B15"/>
    <mergeCell ref="A20:B20"/>
    <mergeCell ref="G31:G32"/>
    <mergeCell ref="A23:B23"/>
    <mergeCell ref="A27:B27"/>
    <mergeCell ref="A28:B28"/>
    <mergeCell ref="A30:B30"/>
    <mergeCell ref="A31:B32"/>
    <mergeCell ref="C31:C32"/>
    <mergeCell ref="D31:D32"/>
    <mergeCell ref="E31:E32"/>
    <mergeCell ref="F31:F32"/>
    <mergeCell ref="A22:B22"/>
    <mergeCell ref="H31:H32"/>
    <mergeCell ref="I31:I32"/>
    <mergeCell ref="J31:J32"/>
    <mergeCell ref="K31:K32"/>
    <mergeCell ref="L31:L32"/>
  </mergeCells>
  <pageMargins left="0.51181102362204722" right="0.19685039370078741" top="0.55118110236220474" bottom="0.35433070866141736" header="0.31496062992125984" footer="0.31496062992125984"/>
  <pageSetup paperSize="9" firstPageNumber="72" orientation="landscape" useFirstPageNumber="1" verticalDpi="0" r:id="rId1"/>
  <headerFooter>
    <oddFooter xml:space="preserve">&amp;C&amp;"TH SarabunPSK,Regular"&amp;16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0" zoomScaleSheetLayoutView="100" workbookViewId="0">
      <selection activeCell="D20" sqref="D20"/>
    </sheetView>
  </sheetViews>
  <sheetFormatPr defaultRowHeight="18.75" customHeight="1" x14ac:dyDescent="0.3"/>
  <cols>
    <col min="1" max="1" width="3.875" style="1" customWidth="1"/>
    <col min="2" max="2" width="18.75" style="2" customWidth="1"/>
    <col min="3" max="3" width="14.5" style="2" customWidth="1"/>
    <col min="4" max="4" width="27.25" style="2" customWidth="1"/>
    <col min="5" max="5" width="6.875" style="2" customWidth="1"/>
    <col min="6" max="6" width="8.875" style="2" customWidth="1"/>
    <col min="7" max="8" width="6.5" style="2" customWidth="1"/>
    <col min="9" max="9" width="11.25" style="2" customWidth="1"/>
    <col min="10" max="10" width="10.375" style="2" customWidth="1"/>
    <col min="11" max="11" width="8.625" style="2" customWidth="1"/>
    <col min="12" max="12" width="11.25" style="2" customWidth="1"/>
    <col min="13" max="16384" width="9" style="2"/>
  </cols>
  <sheetData>
    <row r="1" spans="1:12" ht="18.75" customHeight="1" x14ac:dyDescent="0.3">
      <c r="L1" s="3" t="s">
        <v>99</v>
      </c>
    </row>
    <row r="2" spans="1:12" s="4" customFormat="1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2" s="5" customFormat="1" ht="32.25" customHeight="1" x14ac:dyDescent="0.3">
      <c r="A3" s="186" t="s">
        <v>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2" s="5" customFormat="1" ht="20.25" x14ac:dyDescent="0.3">
      <c r="A4" s="186" t="s">
        <v>81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2" s="5" customFormat="1" ht="20.25" x14ac:dyDescent="0.3">
      <c r="A5" s="186" t="s">
        <v>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2" ht="23.25" customHeight="1" x14ac:dyDescent="0.3">
      <c r="A6" s="187" t="s">
        <v>60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spans="1:12" ht="23.25" customHeight="1" x14ac:dyDescent="0.3">
      <c r="A7" s="187" t="s">
        <v>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2" ht="23.25" customHeight="1" x14ac:dyDescent="0.3">
      <c r="A8" s="187" t="s">
        <v>5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2" ht="23.25" customHeight="1" x14ac:dyDescent="0.3">
      <c r="A9" s="189" t="s">
        <v>6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2" ht="26.25" customHeight="1" x14ac:dyDescent="0.3">
      <c r="A10" s="6"/>
      <c r="B10" s="6"/>
      <c r="C10" s="6"/>
      <c r="D10" s="7" t="s">
        <v>7</v>
      </c>
      <c r="E10" s="183" t="s">
        <v>8</v>
      </c>
      <c r="F10" s="184"/>
      <c r="G10" s="184"/>
      <c r="H10" s="185"/>
      <c r="I10" s="8" t="s">
        <v>9</v>
      </c>
      <c r="J10" s="8" t="s">
        <v>10</v>
      </c>
      <c r="K10" s="6" t="s">
        <v>11</v>
      </c>
      <c r="L10" s="92" t="s">
        <v>11</v>
      </c>
    </row>
    <row r="11" spans="1:12" ht="26.25" customHeight="1" x14ac:dyDescent="0.3">
      <c r="A11" s="9" t="s">
        <v>12</v>
      </c>
      <c r="B11" s="9" t="s">
        <v>13</v>
      </c>
      <c r="C11" s="9" t="s">
        <v>14</v>
      </c>
      <c r="D11" s="10" t="s">
        <v>15</v>
      </c>
      <c r="E11" s="11">
        <v>2561</v>
      </c>
      <c r="F11" s="11">
        <v>2562</v>
      </c>
      <c r="G11" s="11">
        <v>2563</v>
      </c>
      <c r="H11" s="11">
        <v>2564</v>
      </c>
      <c r="I11" s="12" t="s">
        <v>16</v>
      </c>
      <c r="J11" s="9" t="s">
        <v>17</v>
      </c>
      <c r="K11" s="9" t="s">
        <v>12</v>
      </c>
      <c r="L11" s="93" t="s">
        <v>78</v>
      </c>
    </row>
    <row r="12" spans="1:12" ht="26.25" customHeight="1" x14ac:dyDescent="0.3">
      <c r="A12" s="13"/>
      <c r="B12" s="14"/>
      <c r="C12" s="14"/>
      <c r="D12" s="14"/>
      <c r="E12" s="13" t="s">
        <v>18</v>
      </c>
      <c r="F12" s="13" t="s">
        <v>18</v>
      </c>
      <c r="G12" s="13" t="s">
        <v>18</v>
      </c>
      <c r="H12" s="13" t="s">
        <v>18</v>
      </c>
      <c r="I12" s="13"/>
      <c r="J12" s="13"/>
      <c r="K12" s="13" t="s">
        <v>19</v>
      </c>
      <c r="L12" s="94" t="s">
        <v>77</v>
      </c>
    </row>
    <row r="13" spans="1:12" ht="22.5" customHeight="1" x14ac:dyDescent="0.3">
      <c r="A13" s="15">
        <v>1</v>
      </c>
      <c r="B13" s="16" t="s">
        <v>61</v>
      </c>
      <c r="C13" s="16" t="s">
        <v>25</v>
      </c>
      <c r="D13" s="16" t="s">
        <v>74</v>
      </c>
      <c r="E13" s="17"/>
      <c r="F13" s="17">
        <v>3596000</v>
      </c>
      <c r="G13" s="17" t="s">
        <v>21</v>
      </c>
      <c r="H13" s="17" t="s">
        <v>21</v>
      </c>
      <c r="I13" s="18" t="s">
        <v>70</v>
      </c>
      <c r="J13" s="18" t="s">
        <v>27</v>
      </c>
      <c r="K13" s="15" t="s">
        <v>20</v>
      </c>
      <c r="L13" s="16" t="s">
        <v>79</v>
      </c>
    </row>
    <row r="14" spans="1:12" ht="22.5" customHeight="1" x14ac:dyDescent="0.3">
      <c r="A14" s="19"/>
      <c r="B14" s="20" t="s">
        <v>62</v>
      </c>
      <c r="C14" s="20" t="s">
        <v>75</v>
      </c>
      <c r="D14" s="20" t="s">
        <v>67</v>
      </c>
      <c r="E14" s="21"/>
      <c r="F14" s="21" t="s">
        <v>57</v>
      </c>
      <c r="G14" s="21"/>
      <c r="H14" s="21"/>
      <c r="I14" s="22" t="s">
        <v>71</v>
      </c>
      <c r="J14" s="22" t="s">
        <v>28</v>
      </c>
      <c r="K14" s="19"/>
      <c r="L14" s="20" t="s">
        <v>80</v>
      </c>
    </row>
    <row r="15" spans="1:12" ht="22.5" customHeight="1" x14ac:dyDescent="0.3">
      <c r="A15" s="19"/>
      <c r="B15" s="20" t="s">
        <v>66</v>
      </c>
      <c r="C15" s="20"/>
      <c r="D15" s="20" t="s">
        <v>68</v>
      </c>
      <c r="E15" s="21"/>
      <c r="F15" s="21"/>
      <c r="G15" s="21"/>
      <c r="H15" s="21"/>
      <c r="I15" s="22" t="s">
        <v>72</v>
      </c>
      <c r="J15" s="22"/>
      <c r="K15" s="19"/>
      <c r="L15" s="20"/>
    </row>
    <row r="16" spans="1:12" ht="22.5" customHeight="1" x14ac:dyDescent="0.3">
      <c r="A16" s="19"/>
      <c r="B16" s="20"/>
      <c r="C16" s="20"/>
      <c r="D16" s="23" t="s">
        <v>69</v>
      </c>
      <c r="E16" s="21"/>
      <c r="F16" s="21"/>
      <c r="G16" s="21"/>
      <c r="H16" s="21"/>
      <c r="I16" s="22"/>
      <c r="J16" s="20"/>
      <c r="K16" s="19"/>
      <c r="L16" s="24"/>
    </row>
    <row r="17" spans="1:12" ht="22.5" customHeight="1" x14ac:dyDescent="0.3">
      <c r="A17" s="15">
        <v>2</v>
      </c>
      <c r="B17" s="16" t="s">
        <v>61</v>
      </c>
      <c r="C17" s="16" t="s">
        <v>25</v>
      </c>
      <c r="D17" s="16" t="s">
        <v>74</v>
      </c>
      <c r="E17" s="17"/>
      <c r="F17" s="17">
        <v>6831000</v>
      </c>
      <c r="G17" s="17" t="s">
        <v>21</v>
      </c>
      <c r="H17" s="17" t="s">
        <v>21</v>
      </c>
      <c r="I17" s="18" t="s">
        <v>70</v>
      </c>
      <c r="J17" s="18" t="s">
        <v>27</v>
      </c>
      <c r="K17" s="15" t="s">
        <v>20</v>
      </c>
      <c r="L17" s="16" t="s">
        <v>79</v>
      </c>
    </row>
    <row r="18" spans="1:12" ht="22.5" customHeight="1" x14ac:dyDescent="0.3">
      <c r="A18" s="19"/>
      <c r="B18" s="20" t="s">
        <v>62</v>
      </c>
      <c r="C18" s="20" t="s">
        <v>26</v>
      </c>
      <c r="D18" s="20" t="s">
        <v>63</v>
      </c>
      <c r="E18" s="21"/>
      <c r="F18" s="21"/>
      <c r="G18" s="21"/>
      <c r="H18" s="21"/>
      <c r="I18" s="22" t="s">
        <v>71</v>
      </c>
      <c r="J18" s="22" t="s">
        <v>28</v>
      </c>
      <c r="K18" s="19"/>
      <c r="L18" s="20" t="s">
        <v>80</v>
      </c>
    </row>
    <row r="19" spans="1:12" ht="22.5" customHeight="1" x14ac:dyDescent="0.3">
      <c r="A19" s="19"/>
      <c r="B19" s="20" t="s">
        <v>73</v>
      </c>
      <c r="C19" s="20"/>
      <c r="D19" s="20" t="s">
        <v>64</v>
      </c>
      <c r="E19" s="21"/>
      <c r="F19" s="21"/>
      <c r="G19" s="21"/>
      <c r="H19" s="21"/>
      <c r="I19" s="22" t="s">
        <v>72</v>
      </c>
      <c r="J19" s="22"/>
      <c r="K19" s="19"/>
      <c r="L19" s="20"/>
    </row>
    <row r="20" spans="1:12" ht="22.5" customHeight="1" x14ac:dyDescent="0.3">
      <c r="A20" s="25"/>
      <c r="B20" s="24"/>
      <c r="C20" s="24"/>
      <c r="D20" s="95" t="s">
        <v>65</v>
      </c>
      <c r="E20" s="26"/>
      <c r="F20" s="26"/>
      <c r="G20" s="26"/>
      <c r="H20" s="26"/>
      <c r="I20" s="27"/>
      <c r="J20" s="24"/>
      <c r="K20" s="25"/>
      <c r="L20" s="38"/>
    </row>
    <row r="24" spans="1:12" ht="18.75" customHeight="1" x14ac:dyDescent="0.3">
      <c r="A24" s="33"/>
      <c r="B24" s="34"/>
      <c r="C24" s="34"/>
      <c r="D24" s="35"/>
      <c r="E24" s="36"/>
      <c r="F24" s="36"/>
      <c r="G24" s="36"/>
      <c r="H24" s="36"/>
      <c r="I24" s="37"/>
      <c r="J24" s="34"/>
      <c r="K24" s="33"/>
    </row>
    <row r="25" spans="1:12" ht="18.75" customHeight="1" x14ac:dyDescent="0.3">
      <c r="A25" s="33"/>
      <c r="B25" s="34"/>
      <c r="C25" s="34"/>
      <c r="D25" s="35"/>
      <c r="E25" s="36"/>
      <c r="F25" s="36"/>
      <c r="G25" s="36"/>
      <c r="H25" s="36"/>
      <c r="I25" s="37"/>
      <c r="J25" s="37"/>
      <c r="K25" s="33"/>
    </row>
    <row r="26" spans="1:12" ht="22.5" customHeight="1" x14ac:dyDescent="0.3">
      <c r="A26" s="6"/>
      <c r="B26" s="6"/>
      <c r="C26" s="6"/>
      <c r="D26" s="7" t="s">
        <v>7</v>
      </c>
      <c r="E26" s="183" t="s">
        <v>8</v>
      </c>
      <c r="F26" s="184"/>
      <c r="G26" s="184"/>
      <c r="H26" s="185"/>
      <c r="I26" s="8" t="s">
        <v>9</v>
      </c>
      <c r="J26" s="8" t="s">
        <v>10</v>
      </c>
      <c r="K26" s="6" t="s">
        <v>11</v>
      </c>
      <c r="L26" s="92" t="s">
        <v>11</v>
      </c>
    </row>
    <row r="27" spans="1:12" ht="22.5" customHeight="1" x14ac:dyDescent="0.3">
      <c r="A27" s="9" t="s">
        <v>12</v>
      </c>
      <c r="B27" s="9" t="s">
        <v>13</v>
      </c>
      <c r="C27" s="9" t="s">
        <v>14</v>
      </c>
      <c r="D27" s="10" t="s">
        <v>15</v>
      </c>
      <c r="E27" s="11">
        <v>2561</v>
      </c>
      <c r="F27" s="11">
        <v>2562</v>
      </c>
      <c r="G27" s="11">
        <v>2563</v>
      </c>
      <c r="H27" s="11">
        <v>2564</v>
      </c>
      <c r="I27" s="12" t="s">
        <v>16</v>
      </c>
      <c r="J27" s="9" t="s">
        <v>17</v>
      </c>
      <c r="K27" s="9" t="s">
        <v>12</v>
      </c>
      <c r="L27" s="93" t="s">
        <v>78</v>
      </c>
    </row>
    <row r="28" spans="1:12" ht="22.5" customHeight="1" x14ac:dyDescent="0.3">
      <c r="A28" s="13"/>
      <c r="B28" s="14"/>
      <c r="C28" s="14"/>
      <c r="D28" s="14"/>
      <c r="E28" s="13" t="s">
        <v>18</v>
      </c>
      <c r="F28" s="13" t="s">
        <v>18</v>
      </c>
      <c r="G28" s="13" t="s">
        <v>18</v>
      </c>
      <c r="H28" s="13" t="s">
        <v>18</v>
      </c>
      <c r="I28" s="13"/>
      <c r="J28" s="13"/>
      <c r="K28" s="13" t="s">
        <v>19</v>
      </c>
      <c r="L28" s="94" t="s">
        <v>77</v>
      </c>
    </row>
    <row r="29" spans="1:12" ht="21" customHeight="1" x14ac:dyDescent="0.3">
      <c r="A29" s="15">
        <v>3</v>
      </c>
      <c r="B29" s="16" t="s">
        <v>61</v>
      </c>
      <c r="C29" s="16" t="s">
        <v>25</v>
      </c>
      <c r="D29" s="16" t="s">
        <v>74</v>
      </c>
      <c r="E29" s="17"/>
      <c r="F29" s="17">
        <v>5994000</v>
      </c>
      <c r="G29" s="17" t="s">
        <v>21</v>
      </c>
      <c r="H29" s="17" t="s">
        <v>21</v>
      </c>
      <c r="I29" s="18" t="s">
        <v>56</v>
      </c>
      <c r="J29" s="18" t="s">
        <v>27</v>
      </c>
      <c r="K29" s="15" t="s">
        <v>20</v>
      </c>
      <c r="L29" s="16" t="s">
        <v>79</v>
      </c>
    </row>
    <row r="30" spans="1:12" ht="21" customHeight="1" x14ac:dyDescent="0.3">
      <c r="A30" s="19"/>
      <c r="B30" s="20" t="s">
        <v>62</v>
      </c>
      <c r="C30" s="20" t="s">
        <v>26</v>
      </c>
      <c r="D30" s="20" t="s">
        <v>63</v>
      </c>
      <c r="E30" s="21"/>
      <c r="F30" s="21"/>
      <c r="G30" s="21"/>
      <c r="H30" s="21"/>
      <c r="I30" s="22" t="s">
        <v>23</v>
      </c>
      <c r="J30" s="22" t="s">
        <v>28</v>
      </c>
      <c r="K30" s="19"/>
      <c r="L30" s="20" t="s">
        <v>80</v>
      </c>
    </row>
    <row r="31" spans="1:12" ht="21" customHeight="1" x14ac:dyDescent="0.3">
      <c r="A31" s="19"/>
      <c r="B31" s="20" t="s">
        <v>205</v>
      </c>
      <c r="C31" s="20"/>
      <c r="D31" s="20" t="s">
        <v>64</v>
      </c>
      <c r="E31" s="21"/>
      <c r="F31" s="21"/>
      <c r="G31" s="21"/>
      <c r="H31" s="21"/>
      <c r="I31" s="22"/>
      <c r="J31" s="22"/>
      <c r="K31" s="19"/>
      <c r="L31" s="91"/>
    </row>
    <row r="32" spans="1:12" ht="21" customHeight="1" x14ac:dyDescent="0.3">
      <c r="A32" s="25"/>
      <c r="B32" s="24"/>
      <c r="C32" s="24"/>
      <c r="D32" s="95" t="s">
        <v>65</v>
      </c>
      <c r="E32" s="26"/>
      <c r="F32" s="26"/>
      <c r="G32" s="26"/>
      <c r="H32" s="26"/>
      <c r="I32" s="27"/>
      <c r="J32" s="24"/>
      <c r="K32" s="25"/>
      <c r="L32" s="38"/>
    </row>
    <row r="33" spans="12:12" ht="18.75" customHeight="1" x14ac:dyDescent="0.3">
      <c r="L33" s="96"/>
    </row>
    <row r="34" spans="12:12" ht="18.75" customHeight="1" x14ac:dyDescent="0.3">
      <c r="L34" s="96"/>
    </row>
    <row r="35" spans="12:12" ht="18.75" customHeight="1" x14ac:dyDescent="0.3">
      <c r="L35" s="96"/>
    </row>
    <row r="36" spans="12:12" ht="18.75" customHeight="1" x14ac:dyDescent="0.3">
      <c r="L36" s="96"/>
    </row>
  </sheetData>
  <mergeCells count="10">
    <mergeCell ref="E26:H26"/>
    <mergeCell ref="A2:K2"/>
    <mergeCell ref="A3:K3"/>
    <mergeCell ref="A4:K4"/>
    <mergeCell ref="A5:K5"/>
    <mergeCell ref="A6:K6"/>
    <mergeCell ref="A7:K7"/>
    <mergeCell ref="A8:K8"/>
    <mergeCell ref="A9:K9"/>
    <mergeCell ref="E10:H10"/>
  </mergeCells>
  <printOptions horizontalCentered="1"/>
  <pageMargins left="0.15748031496062992" right="0.15748031496062992" top="0.74803149606299213" bottom="0.6692913385826772" header="0.31496062992125984" footer="0.39370078740157483"/>
  <pageSetup paperSize="9" firstPageNumber="2" orientation="landscape" r:id="rId1"/>
  <headerFooter differentFirst="1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opLeftCell="A16" zoomScaleSheetLayoutView="100" workbookViewId="0">
      <selection activeCell="C28" sqref="C28"/>
    </sheetView>
  </sheetViews>
  <sheetFormatPr defaultRowHeight="18.75" customHeight="1" x14ac:dyDescent="0.3"/>
  <cols>
    <col min="1" max="1" width="4.625" style="1" customWidth="1"/>
    <col min="2" max="2" width="15" style="2" customWidth="1"/>
    <col min="3" max="3" width="9.875" style="2" customWidth="1"/>
    <col min="4" max="4" width="18.25" style="2" customWidth="1"/>
    <col min="5" max="5" width="16.875" style="2" customWidth="1"/>
    <col min="6" max="6" width="23" style="2" customWidth="1"/>
    <col min="7" max="7" width="6.5" style="2" customWidth="1"/>
    <col min="8" max="8" width="7.75" style="2" customWidth="1"/>
    <col min="9" max="9" width="11.25" style="2" customWidth="1"/>
    <col min="10" max="10" width="10.375" style="2" customWidth="1"/>
    <col min="11" max="11" width="10.75" style="2" customWidth="1"/>
    <col min="12" max="16384" width="9" style="2"/>
  </cols>
  <sheetData>
    <row r="2" spans="1:11" ht="18.75" customHeight="1" x14ac:dyDescent="0.3">
      <c r="A2" s="200" t="s">
        <v>248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s="4" customFormat="1" ht="23.25" x14ac:dyDescent="0.35">
      <c r="A3" s="200" t="s">
        <v>249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s="5" customFormat="1" ht="20.25" customHeight="1" thickBot="1" x14ac:dyDescent="0.35">
      <c r="A4" s="200" t="s">
        <v>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s="5" customFormat="1" ht="21" customHeight="1" thickBot="1" x14ac:dyDescent="0.35">
      <c r="A5" s="146"/>
      <c r="B5" s="149"/>
      <c r="C5" s="149"/>
      <c r="D5" s="149"/>
      <c r="E5" s="149"/>
      <c r="F5" s="149" t="s">
        <v>7</v>
      </c>
      <c r="G5" s="215" t="s">
        <v>129</v>
      </c>
      <c r="H5" s="216"/>
      <c r="I5" s="216"/>
      <c r="J5" s="217"/>
      <c r="K5" s="218" t="s">
        <v>254</v>
      </c>
    </row>
    <row r="6" spans="1:11" ht="21" customHeight="1" x14ac:dyDescent="0.3">
      <c r="A6" s="147" t="s">
        <v>12</v>
      </c>
      <c r="B6" s="150" t="s">
        <v>250</v>
      </c>
      <c r="C6" s="150" t="s">
        <v>251</v>
      </c>
      <c r="D6" s="150" t="s">
        <v>252</v>
      </c>
      <c r="E6" s="150" t="s">
        <v>14</v>
      </c>
      <c r="F6" s="150" t="s">
        <v>253</v>
      </c>
      <c r="G6" s="150">
        <v>2561</v>
      </c>
      <c r="H6" s="150">
        <v>2562</v>
      </c>
      <c r="I6" s="150">
        <v>2563</v>
      </c>
      <c r="J6" s="150">
        <v>2564</v>
      </c>
      <c r="K6" s="219"/>
    </row>
    <row r="7" spans="1:11" ht="21" customHeight="1" thickBot="1" x14ac:dyDescent="0.35">
      <c r="A7" s="148"/>
      <c r="B7" s="151"/>
      <c r="C7" s="151"/>
      <c r="D7" s="151"/>
      <c r="E7" s="151"/>
      <c r="F7" s="151"/>
      <c r="G7" s="152" t="s">
        <v>18</v>
      </c>
      <c r="H7" s="152" t="s">
        <v>18</v>
      </c>
      <c r="I7" s="152" t="s">
        <v>18</v>
      </c>
      <c r="J7" s="152" t="s">
        <v>18</v>
      </c>
      <c r="K7" s="220"/>
    </row>
    <row r="8" spans="1:11" s="158" customFormat="1" ht="55.5" customHeight="1" thickBot="1" x14ac:dyDescent="0.25">
      <c r="A8" s="159">
        <v>1</v>
      </c>
      <c r="B8" s="162" t="s">
        <v>255</v>
      </c>
      <c r="C8" s="162" t="s">
        <v>256</v>
      </c>
      <c r="D8" s="162" t="s">
        <v>257</v>
      </c>
      <c r="E8" s="162" t="s">
        <v>258</v>
      </c>
      <c r="F8" s="167" t="s">
        <v>259</v>
      </c>
      <c r="G8" s="164">
        <v>12000</v>
      </c>
      <c r="H8" s="163">
        <v>12000</v>
      </c>
      <c r="I8" s="159" t="s">
        <v>21</v>
      </c>
      <c r="J8" s="159" t="s">
        <v>21</v>
      </c>
      <c r="K8" s="159" t="s">
        <v>136</v>
      </c>
    </row>
    <row r="9" spans="1:11" s="158" customFormat="1" ht="32.25" customHeight="1" thickBot="1" x14ac:dyDescent="0.35">
      <c r="A9" s="159">
        <v>2</v>
      </c>
      <c r="B9" s="160"/>
      <c r="C9" s="161"/>
      <c r="D9" s="162" t="s">
        <v>260</v>
      </c>
      <c r="E9" s="162" t="s">
        <v>258</v>
      </c>
      <c r="F9" s="166" t="s">
        <v>270</v>
      </c>
      <c r="G9" s="163">
        <v>24000</v>
      </c>
      <c r="H9" s="159" t="s">
        <v>21</v>
      </c>
      <c r="I9" s="159" t="s">
        <v>21</v>
      </c>
      <c r="J9" s="159" t="s">
        <v>21</v>
      </c>
      <c r="K9" s="159" t="s">
        <v>136</v>
      </c>
    </row>
    <row r="10" spans="1:11" ht="18" customHeight="1" x14ac:dyDescent="0.3">
      <c r="A10" s="213"/>
      <c r="B10" s="210"/>
      <c r="C10" s="210"/>
      <c r="D10" s="210"/>
      <c r="E10" s="210"/>
      <c r="F10" s="153" t="s">
        <v>261</v>
      </c>
      <c r="G10" s="201" t="s">
        <v>21</v>
      </c>
      <c r="H10" s="207">
        <v>500000</v>
      </c>
      <c r="I10" s="201" t="s">
        <v>21</v>
      </c>
      <c r="J10" s="201" t="s">
        <v>21</v>
      </c>
      <c r="K10" s="201" t="s">
        <v>136</v>
      </c>
    </row>
    <row r="11" spans="1:11" ht="18" customHeight="1" x14ac:dyDescent="0.3">
      <c r="A11" s="213"/>
      <c r="B11" s="210"/>
      <c r="C11" s="210"/>
      <c r="D11" s="210"/>
      <c r="E11" s="210"/>
      <c r="F11" s="153" t="s">
        <v>262</v>
      </c>
      <c r="G11" s="202"/>
      <c r="H11" s="212"/>
      <c r="I11" s="202"/>
      <c r="J11" s="202"/>
      <c r="K11" s="202"/>
    </row>
    <row r="12" spans="1:11" ht="89.25" customHeight="1" x14ac:dyDescent="0.3">
      <c r="A12" s="213"/>
      <c r="B12" s="210"/>
      <c r="C12" s="210"/>
      <c r="D12" s="210"/>
      <c r="E12" s="210"/>
      <c r="F12" s="157" t="s">
        <v>263</v>
      </c>
      <c r="G12" s="202"/>
      <c r="H12" s="212"/>
      <c r="I12" s="202"/>
      <c r="J12" s="202"/>
      <c r="K12" s="202"/>
    </row>
    <row r="13" spans="1:11" ht="57.75" customHeight="1" thickBot="1" x14ac:dyDescent="0.35">
      <c r="A13" s="214"/>
      <c r="B13" s="211"/>
      <c r="C13" s="211"/>
      <c r="D13" s="211"/>
      <c r="E13" s="211"/>
      <c r="F13" s="165" t="s">
        <v>264</v>
      </c>
      <c r="G13" s="203"/>
      <c r="H13" s="208"/>
      <c r="I13" s="203"/>
      <c r="J13" s="203"/>
      <c r="K13" s="203"/>
    </row>
    <row r="14" spans="1:11" ht="21" customHeight="1" x14ac:dyDescent="0.3">
      <c r="A14" s="204" t="s">
        <v>265</v>
      </c>
      <c r="B14" s="209"/>
      <c r="C14" s="204"/>
      <c r="D14" s="204" t="s">
        <v>266</v>
      </c>
      <c r="E14" s="204" t="s">
        <v>258</v>
      </c>
      <c r="F14" s="204" t="s">
        <v>267</v>
      </c>
      <c r="G14" s="201" t="s">
        <v>21</v>
      </c>
      <c r="H14" s="207">
        <v>12000</v>
      </c>
      <c r="I14" s="201" t="s">
        <v>21</v>
      </c>
      <c r="J14" s="201" t="s">
        <v>21</v>
      </c>
      <c r="K14" s="204" t="s">
        <v>136</v>
      </c>
    </row>
    <row r="15" spans="1:11" ht="17.25" customHeight="1" x14ac:dyDescent="0.3">
      <c r="A15" s="205"/>
      <c r="B15" s="210"/>
      <c r="C15" s="205"/>
      <c r="D15" s="205"/>
      <c r="E15" s="205"/>
      <c r="F15" s="205"/>
      <c r="G15" s="202"/>
      <c r="H15" s="212"/>
      <c r="I15" s="202"/>
      <c r="J15" s="202"/>
      <c r="K15" s="205"/>
    </row>
    <row r="16" spans="1:11" ht="11.25" customHeight="1" thickBot="1" x14ac:dyDescent="0.35">
      <c r="A16" s="205"/>
      <c r="B16" s="210"/>
      <c r="C16" s="205"/>
      <c r="D16" s="205"/>
      <c r="E16" s="205"/>
      <c r="F16" s="206"/>
      <c r="G16" s="203"/>
      <c r="H16" s="208"/>
      <c r="I16" s="203"/>
      <c r="J16" s="203"/>
      <c r="K16" s="206"/>
    </row>
    <row r="17" spans="1:11" ht="21" customHeight="1" x14ac:dyDescent="0.3">
      <c r="A17" s="205"/>
      <c r="B17" s="210"/>
      <c r="C17" s="205"/>
      <c r="D17" s="205"/>
      <c r="E17" s="205"/>
      <c r="F17" s="157" t="s">
        <v>268</v>
      </c>
      <c r="G17" s="201" t="s">
        <v>21</v>
      </c>
      <c r="H17" s="207">
        <v>7500</v>
      </c>
      <c r="I17" s="201" t="s">
        <v>21</v>
      </c>
      <c r="J17" s="201" t="s">
        <v>21</v>
      </c>
      <c r="K17" s="204" t="s">
        <v>136</v>
      </c>
    </row>
    <row r="18" spans="1:11" ht="21" customHeight="1" thickBot="1" x14ac:dyDescent="0.35">
      <c r="A18" s="206"/>
      <c r="B18" s="211"/>
      <c r="C18" s="206"/>
      <c r="D18" s="206"/>
      <c r="E18" s="206"/>
      <c r="F18" s="165" t="s">
        <v>269</v>
      </c>
      <c r="G18" s="203"/>
      <c r="H18" s="208"/>
      <c r="I18" s="203"/>
      <c r="J18" s="203"/>
      <c r="K18" s="206"/>
    </row>
    <row r="19" spans="1:11" ht="22.5" customHeight="1" x14ac:dyDescent="0.3">
      <c r="A19" s="154"/>
      <c r="B19"/>
      <c r="C19"/>
      <c r="D19"/>
      <c r="E19"/>
      <c r="F19"/>
      <c r="G19"/>
      <c r="H19"/>
      <c r="I19"/>
      <c r="J19"/>
      <c r="K19"/>
    </row>
    <row r="20" spans="1:11" ht="22.5" customHeight="1" x14ac:dyDescent="0.3">
      <c r="A20" s="155"/>
      <c r="B20"/>
      <c r="C20"/>
      <c r="D20"/>
      <c r="E20"/>
      <c r="F20"/>
      <c r="G20"/>
      <c r="H20"/>
      <c r="I20"/>
      <c r="J20"/>
      <c r="K20"/>
    </row>
    <row r="21" spans="1:11" ht="22.5" customHeight="1" x14ac:dyDescent="0.3">
      <c r="A21" s="155"/>
      <c r="B21"/>
      <c r="C21"/>
      <c r="D21"/>
      <c r="E21"/>
      <c r="F21"/>
      <c r="G21"/>
      <c r="H21"/>
      <c r="I21"/>
      <c r="J21"/>
      <c r="K21"/>
    </row>
    <row r="22" spans="1:11" ht="21" customHeight="1" x14ac:dyDescent="0.3">
      <c r="A22" s="155"/>
      <c r="B22"/>
      <c r="C22"/>
      <c r="D22"/>
      <c r="E22"/>
      <c r="F22"/>
      <c r="G22"/>
      <c r="H22"/>
      <c r="I22"/>
      <c r="J22"/>
      <c r="K22"/>
    </row>
    <row r="23" spans="1:11" ht="21" customHeight="1" x14ac:dyDescent="0.3">
      <c r="A23" s="155"/>
      <c r="B23"/>
      <c r="C23"/>
      <c r="D23"/>
      <c r="E23"/>
      <c r="F23"/>
      <c r="G23"/>
      <c r="H23"/>
      <c r="I23"/>
      <c r="J23"/>
      <c r="K23"/>
    </row>
    <row r="24" spans="1:11" ht="21" customHeight="1" x14ac:dyDescent="0.3">
      <c r="A24" s="155"/>
      <c r="B24"/>
      <c r="C24"/>
      <c r="D24"/>
      <c r="E24"/>
      <c r="F24"/>
      <c r="G24"/>
      <c r="H24"/>
      <c r="I24"/>
      <c r="J24"/>
      <c r="K24"/>
    </row>
    <row r="25" spans="1:11" ht="21" customHeight="1" x14ac:dyDescent="0.3">
      <c r="A25" s="155"/>
      <c r="B25"/>
      <c r="C25"/>
      <c r="D25"/>
      <c r="E25"/>
      <c r="F25"/>
      <c r="G25"/>
      <c r="H25"/>
      <c r="I25"/>
      <c r="J25"/>
      <c r="K25"/>
    </row>
    <row r="26" spans="1:11" ht="18.75" customHeight="1" x14ac:dyDescent="0.3">
      <c r="A26" s="155"/>
      <c r="B26"/>
      <c r="C26"/>
      <c r="D26"/>
      <c r="E26"/>
      <c r="F26"/>
      <c r="G26"/>
      <c r="H26"/>
      <c r="I26"/>
      <c r="J26"/>
      <c r="K26"/>
    </row>
    <row r="27" spans="1:11" ht="18.75" customHeight="1" x14ac:dyDescent="0.3">
      <c r="A27" s="155"/>
      <c r="B27"/>
      <c r="C27"/>
      <c r="D27"/>
      <c r="E27"/>
      <c r="F27"/>
      <c r="G27"/>
      <c r="H27"/>
      <c r="I27"/>
      <c r="J27"/>
      <c r="K27"/>
    </row>
    <row r="28" spans="1:11" ht="18.75" customHeight="1" x14ac:dyDescent="0.3">
      <c r="A28" s="155"/>
      <c r="B28"/>
      <c r="C28" t="s">
        <v>57</v>
      </c>
      <c r="D28"/>
      <c r="E28"/>
      <c r="F28"/>
      <c r="G28"/>
      <c r="H28"/>
      <c r="I28"/>
      <c r="J28"/>
      <c r="K28"/>
    </row>
    <row r="29" spans="1:11" ht="18.75" customHeight="1" x14ac:dyDescent="0.3">
      <c r="A29" s="155"/>
      <c r="B29"/>
      <c r="C29"/>
      <c r="D29"/>
      <c r="E29"/>
      <c r="F29"/>
      <c r="G29"/>
      <c r="H29"/>
      <c r="I29"/>
      <c r="J29"/>
      <c r="K29"/>
    </row>
    <row r="30" spans="1:11" ht="18.75" customHeight="1" x14ac:dyDescent="0.3">
      <c r="A30" s="155"/>
      <c r="B30"/>
      <c r="C30"/>
      <c r="D30"/>
      <c r="E30"/>
      <c r="F30"/>
      <c r="G30"/>
      <c r="H30"/>
      <c r="I30"/>
      <c r="J30"/>
      <c r="K30"/>
    </row>
    <row r="31" spans="1:11" ht="18.75" customHeight="1" x14ac:dyDescent="0.3">
      <c r="A31" s="155"/>
      <c r="B31"/>
      <c r="C31"/>
      <c r="D31"/>
      <c r="E31"/>
      <c r="F31"/>
      <c r="G31"/>
      <c r="H31"/>
      <c r="I31"/>
      <c r="J31"/>
      <c r="K31"/>
    </row>
    <row r="32" spans="1:11" ht="18.75" customHeight="1" x14ac:dyDescent="0.3">
      <c r="A32" s="155"/>
      <c r="B32"/>
      <c r="C32"/>
      <c r="D32"/>
      <c r="E32"/>
      <c r="F32"/>
      <c r="G32"/>
      <c r="H32"/>
      <c r="I32"/>
      <c r="J32"/>
      <c r="K32"/>
    </row>
    <row r="33" spans="1:11" ht="18.75" customHeight="1" x14ac:dyDescent="0.3">
      <c r="A33" s="155"/>
      <c r="B33"/>
      <c r="C33"/>
      <c r="D33"/>
      <c r="E33"/>
      <c r="F33"/>
      <c r="G33"/>
      <c r="H33"/>
      <c r="I33"/>
      <c r="J33"/>
      <c r="K33"/>
    </row>
    <row r="34" spans="1:11" ht="18.75" customHeight="1" x14ac:dyDescent="0.3">
      <c r="A34" s="155"/>
      <c r="B34"/>
      <c r="C34"/>
      <c r="D34"/>
      <c r="E34"/>
      <c r="F34"/>
      <c r="G34"/>
      <c r="H34"/>
      <c r="I34"/>
      <c r="J34"/>
      <c r="K34"/>
    </row>
    <row r="35" spans="1:11" ht="18.75" customHeight="1" x14ac:dyDescent="0.3">
      <c r="A35" s="155"/>
      <c r="B35"/>
      <c r="C35"/>
      <c r="D35"/>
      <c r="E35"/>
      <c r="F35"/>
      <c r="G35"/>
      <c r="H35"/>
      <c r="I35"/>
      <c r="J35"/>
      <c r="K35"/>
    </row>
    <row r="36" spans="1:11" ht="18.75" customHeight="1" x14ac:dyDescent="0.3">
      <c r="A36" s="155"/>
      <c r="B36"/>
      <c r="C36"/>
      <c r="D36"/>
      <c r="E36"/>
      <c r="F36"/>
      <c r="G36"/>
      <c r="H36"/>
      <c r="I36"/>
      <c r="J36"/>
      <c r="K36"/>
    </row>
    <row r="37" spans="1:11" ht="18.75" customHeight="1" x14ac:dyDescent="0.3">
      <c r="A37" s="155"/>
      <c r="B37"/>
      <c r="C37"/>
      <c r="D37"/>
      <c r="E37"/>
      <c r="F37"/>
      <c r="G37"/>
      <c r="H37"/>
      <c r="I37"/>
      <c r="J37"/>
      <c r="K37"/>
    </row>
    <row r="38" spans="1:11" ht="18.75" customHeight="1" x14ac:dyDescent="0.3">
      <c r="A38" s="155"/>
      <c r="B38"/>
      <c r="C38"/>
      <c r="D38"/>
      <c r="E38"/>
      <c r="F38"/>
      <c r="G38"/>
      <c r="H38"/>
      <c r="I38"/>
      <c r="J38"/>
      <c r="K38"/>
    </row>
    <row r="39" spans="1:11" ht="18.75" customHeight="1" x14ac:dyDescent="0.3">
      <c r="A39" s="155"/>
      <c r="B39"/>
      <c r="C39"/>
      <c r="D39"/>
      <c r="E39"/>
      <c r="F39"/>
      <c r="G39"/>
      <c r="H39"/>
      <c r="I39"/>
      <c r="J39"/>
      <c r="K39"/>
    </row>
    <row r="40" spans="1:11" ht="18.75" customHeight="1" x14ac:dyDescent="0.3">
      <c r="A40" s="155"/>
      <c r="B40"/>
      <c r="C40"/>
      <c r="D40"/>
      <c r="E40"/>
      <c r="F40"/>
      <c r="G40"/>
      <c r="H40"/>
      <c r="I40"/>
      <c r="J40"/>
      <c r="K40"/>
    </row>
    <row r="41" spans="1:11" ht="18.75" customHeight="1" x14ac:dyDescent="0.3">
      <c r="A41" s="155"/>
      <c r="B41"/>
      <c r="C41"/>
      <c r="D41"/>
      <c r="E41"/>
      <c r="F41"/>
      <c r="G41"/>
      <c r="H41"/>
      <c r="I41"/>
      <c r="J41"/>
      <c r="K41"/>
    </row>
    <row r="42" spans="1:11" ht="18.75" customHeight="1" x14ac:dyDescent="0.3">
      <c r="A42" s="155"/>
      <c r="B42"/>
      <c r="C42"/>
      <c r="D42"/>
      <c r="E42"/>
      <c r="F42"/>
      <c r="G42"/>
      <c r="H42"/>
      <c r="I42"/>
      <c r="J42"/>
      <c r="K42"/>
    </row>
    <row r="43" spans="1:11" ht="18.75" customHeight="1" x14ac:dyDescent="0.3">
      <c r="A43" s="155"/>
      <c r="B43"/>
      <c r="C43"/>
      <c r="D43"/>
      <c r="E43"/>
      <c r="F43"/>
      <c r="G43"/>
      <c r="H43"/>
      <c r="I43"/>
      <c r="J43"/>
      <c r="K43"/>
    </row>
    <row r="44" spans="1:11" ht="18.75" customHeight="1" x14ac:dyDescent="0.3">
      <c r="A44" s="155"/>
      <c r="B44"/>
      <c r="C44"/>
      <c r="D44"/>
      <c r="E44"/>
      <c r="F44"/>
      <c r="G44"/>
      <c r="H44"/>
      <c r="I44"/>
      <c r="J44"/>
      <c r="K44"/>
    </row>
    <row r="45" spans="1:11" ht="18.75" customHeight="1" x14ac:dyDescent="0.3">
      <c r="A45" s="155"/>
      <c r="B45"/>
      <c r="C45"/>
      <c r="D45"/>
      <c r="E45"/>
      <c r="F45"/>
      <c r="G45"/>
      <c r="H45"/>
      <c r="I45"/>
      <c r="J45"/>
      <c r="K45"/>
    </row>
    <row r="46" spans="1:11" ht="18.75" customHeight="1" x14ac:dyDescent="0.3">
      <c r="A46" s="155"/>
      <c r="B46"/>
      <c r="C46"/>
      <c r="D46"/>
      <c r="E46"/>
      <c r="F46"/>
      <c r="G46"/>
      <c r="H46"/>
      <c r="I46"/>
      <c r="J46"/>
      <c r="K46"/>
    </row>
    <row r="47" spans="1:11" ht="18.75" customHeight="1" x14ac:dyDescent="0.3">
      <c r="A47" s="155"/>
      <c r="B47"/>
      <c r="C47"/>
      <c r="D47"/>
      <c r="E47"/>
      <c r="F47"/>
      <c r="G47"/>
      <c r="H47"/>
      <c r="I47"/>
      <c r="J47"/>
      <c r="K47"/>
    </row>
    <row r="48" spans="1:11" ht="18.75" customHeight="1" x14ac:dyDescent="0.3">
      <c r="A48" s="155"/>
      <c r="B48"/>
      <c r="C48"/>
      <c r="D48"/>
      <c r="E48"/>
      <c r="F48"/>
      <c r="G48"/>
      <c r="H48"/>
      <c r="I48"/>
      <c r="J48"/>
      <c r="K48"/>
    </row>
    <row r="49" spans="1:11" ht="18.75" customHeight="1" x14ac:dyDescent="0.3">
      <c r="A49" s="155"/>
      <c r="B49"/>
      <c r="C49"/>
      <c r="D49"/>
      <c r="E49"/>
      <c r="F49"/>
      <c r="G49"/>
      <c r="H49"/>
      <c r="I49"/>
      <c r="J49"/>
      <c r="K49"/>
    </row>
    <row r="50" spans="1:11" ht="18.75" customHeight="1" x14ac:dyDescent="0.3">
      <c r="A50" s="156"/>
      <c r="B50"/>
      <c r="C50"/>
      <c r="D50"/>
      <c r="E50"/>
      <c r="F50"/>
      <c r="G50"/>
      <c r="H50"/>
      <c r="I50"/>
      <c r="J50"/>
      <c r="K50"/>
    </row>
    <row r="51" spans="1:11" ht="18.75" customHeight="1" x14ac:dyDescent="0.3">
      <c r="A51" s="156"/>
      <c r="B51"/>
      <c r="C51"/>
      <c r="D51"/>
      <c r="E51"/>
      <c r="F51"/>
      <c r="G51"/>
      <c r="H51"/>
      <c r="I51"/>
      <c r="J51"/>
      <c r="K51"/>
    </row>
    <row r="52" spans="1:11" ht="18.75" customHeight="1" x14ac:dyDescent="0.3">
      <c r="A52" s="156"/>
      <c r="B52"/>
      <c r="C52"/>
      <c r="D52"/>
      <c r="E52"/>
      <c r="F52"/>
      <c r="G52"/>
      <c r="H52"/>
      <c r="I52"/>
      <c r="J52"/>
      <c r="K52"/>
    </row>
    <row r="53" spans="1:11" ht="18.75" customHeight="1" x14ac:dyDescent="0.3">
      <c r="A53" s="156"/>
      <c r="B53"/>
      <c r="C53"/>
      <c r="D53"/>
      <c r="E53"/>
      <c r="F53"/>
      <c r="G53"/>
      <c r="H53"/>
      <c r="I53"/>
      <c r="J53"/>
      <c r="K53"/>
    </row>
    <row r="54" spans="1:11" ht="18.75" customHeight="1" x14ac:dyDescent="0.3">
      <c r="A54" s="156"/>
      <c r="B54"/>
      <c r="C54"/>
      <c r="D54"/>
      <c r="E54"/>
      <c r="F54"/>
      <c r="G54"/>
      <c r="H54"/>
      <c r="I54"/>
      <c r="J54"/>
      <c r="K54"/>
    </row>
    <row r="55" spans="1:11" ht="18.75" customHeight="1" x14ac:dyDescent="0.3">
      <c r="A55" s="156"/>
      <c r="B55"/>
      <c r="C55"/>
      <c r="D55"/>
      <c r="E55"/>
      <c r="F55"/>
      <c r="G55"/>
      <c r="H55"/>
      <c r="I55"/>
      <c r="J55"/>
      <c r="K55"/>
    </row>
    <row r="56" spans="1:11" ht="18.75" customHeight="1" x14ac:dyDescent="0.3">
      <c r="A56" s="156"/>
      <c r="B56"/>
      <c r="C56"/>
      <c r="D56"/>
      <c r="E56"/>
      <c r="F56"/>
      <c r="G56"/>
      <c r="H56"/>
      <c r="I56"/>
      <c r="J56"/>
      <c r="K56"/>
    </row>
    <row r="57" spans="1:11" ht="18.75" customHeight="1" x14ac:dyDescent="0.3">
      <c r="A57" s="156"/>
      <c r="B57"/>
      <c r="C57"/>
      <c r="D57"/>
      <c r="E57"/>
      <c r="F57"/>
      <c r="G57"/>
      <c r="H57"/>
      <c r="I57"/>
      <c r="J57"/>
      <c r="K57"/>
    </row>
    <row r="58" spans="1:11" ht="18.75" customHeight="1" x14ac:dyDescent="0.3">
      <c r="A58" s="156"/>
      <c r="B58"/>
      <c r="C58"/>
      <c r="D58"/>
      <c r="E58"/>
      <c r="F58"/>
      <c r="G58"/>
      <c r="H58"/>
      <c r="I58"/>
      <c r="J58"/>
      <c r="K58"/>
    </row>
    <row r="59" spans="1:11" ht="18.75" customHeight="1" x14ac:dyDescent="0.3">
      <c r="A59" s="156"/>
      <c r="B59"/>
      <c r="C59"/>
      <c r="D59"/>
      <c r="E59"/>
      <c r="F59"/>
      <c r="G59"/>
      <c r="H59"/>
      <c r="I59"/>
      <c r="J59"/>
      <c r="K59"/>
    </row>
    <row r="60" spans="1:11" ht="18.75" customHeight="1" x14ac:dyDescent="0.3">
      <c r="A60" s="156"/>
      <c r="B60"/>
      <c r="C60"/>
      <c r="D60"/>
      <c r="E60"/>
      <c r="F60"/>
      <c r="G60"/>
      <c r="H60"/>
      <c r="I60"/>
      <c r="J60"/>
      <c r="K60"/>
    </row>
    <row r="61" spans="1:11" ht="18.75" customHeight="1" x14ac:dyDescent="0.3">
      <c r="A61" s="154"/>
      <c r="B61"/>
      <c r="C61"/>
      <c r="D61"/>
      <c r="E61"/>
      <c r="F61"/>
      <c r="G61"/>
      <c r="H61"/>
      <c r="I61"/>
      <c r="J61"/>
      <c r="K61"/>
    </row>
    <row r="62" spans="1:11" ht="18.75" customHeight="1" x14ac:dyDescent="0.3">
      <c r="A62" s="156"/>
      <c r="B62"/>
      <c r="C62"/>
      <c r="D62"/>
      <c r="E62"/>
      <c r="F62"/>
      <c r="G62"/>
      <c r="H62"/>
      <c r="I62"/>
      <c r="J62"/>
      <c r="K62"/>
    </row>
  </sheetData>
  <mergeCells count="31">
    <mergeCell ref="J10:J13"/>
    <mergeCell ref="G5:J5"/>
    <mergeCell ref="K5:K7"/>
    <mergeCell ref="A3:K3"/>
    <mergeCell ref="A4:K4"/>
    <mergeCell ref="H14:H16"/>
    <mergeCell ref="I14:I16"/>
    <mergeCell ref="A10:A13"/>
    <mergeCell ref="B10:B13"/>
    <mergeCell ref="C10:C13"/>
    <mergeCell ref="D10:D13"/>
    <mergeCell ref="E10:E13"/>
    <mergeCell ref="G10:G13"/>
    <mergeCell ref="H10:H13"/>
    <mergeCell ref="I10:I13"/>
    <mergeCell ref="A2:K2"/>
    <mergeCell ref="J14:J16"/>
    <mergeCell ref="K14:K16"/>
    <mergeCell ref="G17:G18"/>
    <mergeCell ref="H17:H18"/>
    <mergeCell ref="I17:I18"/>
    <mergeCell ref="J17:J18"/>
    <mergeCell ref="K17:K18"/>
    <mergeCell ref="K10:K13"/>
    <mergeCell ref="A14:A18"/>
    <mergeCell ref="B14:B18"/>
    <mergeCell ref="C14:C18"/>
    <mergeCell ref="D14:D18"/>
    <mergeCell ref="E14:E18"/>
    <mergeCell ref="F14:F16"/>
    <mergeCell ref="G14:G16"/>
  </mergeCells>
  <printOptions horizontalCentered="1"/>
  <pageMargins left="0.15748031496062992" right="0.15748031496062992" top="0.35433070866141736" bottom="7.874015748031496E-2" header="0.31496062992125984" footer="0.39370078740157483"/>
  <pageSetup paperSize="9" firstPageNumber="2" orientation="landscape" r:id="rId1"/>
  <headerFooter differentFirst="1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SheetLayoutView="100" workbookViewId="0">
      <selection activeCell="K5" sqref="K5"/>
    </sheetView>
  </sheetViews>
  <sheetFormatPr defaultRowHeight="18.75" customHeight="1" x14ac:dyDescent="0.3"/>
  <cols>
    <col min="1" max="1" width="3.875" style="1" customWidth="1"/>
    <col min="2" max="2" width="18.75" style="2" customWidth="1"/>
    <col min="3" max="3" width="14.5" style="2" customWidth="1"/>
    <col min="4" max="4" width="27.25" style="2" customWidth="1"/>
    <col min="5" max="5" width="6.875" style="2" customWidth="1"/>
    <col min="6" max="6" width="8.875" style="2" customWidth="1"/>
    <col min="7" max="8" width="6.5" style="2" customWidth="1"/>
    <col min="9" max="9" width="11.25" style="2" customWidth="1"/>
    <col min="10" max="10" width="10.375" style="2" customWidth="1"/>
    <col min="11" max="11" width="8.625" style="2" customWidth="1"/>
    <col min="12" max="12" width="11.25" style="2" customWidth="1"/>
    <col min="13" max="16384" width="9" style="2"/>
  </cols>
  <sheetData>
    <row r="1" spans="1:12" ht="18.75" customHeight="1" x14ac:dyDescent="0.3">
      <c r="K1" s="3"/>
    </row>
    <row r="6" spans="1:12" ht="37.5" customHeight="1" x14ac:dyDescent="0.3"/>
    <row r="7" spans="1:12" ht="107.25" customHeight="1" x14ac:dyDescent="1.3">
      <c r="A7" s="221" t="s">
        <v>271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</row>
  </sheetData>
  <mergeCells count="1">
    <mergeCell ref="A7:L7"/>
  </mergeCells>
  <printOptions horizontalCentered="1"/>
  <pageMargins left="0.15748031496062992" right="0.15748031496062992" top="0.74803149606299213" bottom="0.6692913385826772" header="0.31496062992125984" footer="0.39370078740157483"/>
  <pageSetup paperSize="9" firstPageNumber="2" orientation="landscape" useFirstPageNumber="1" r:id="rId1"/>
  <headerFooter differentFirst="1" alignWithMargins="0">
    <oddFooter>&amp;C&amp;"TH SarabunPSK,ธรรมดา"&amp;16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topLeftCell="A91" zoomScaleSheetLayoutView="100" workbookViewId="0">
      <selection activeCell="A95" sqref="A95:L95"/>
    </sheetView>
  </sheetViews>
  <sheetFormatPr defaultRowHeight="18.75" customHeight="1" x14ac:dyDescent="0.3"/>
  <cols>
    <col min="1" max="1" width="3.875" style="1" customWidth="1"/>
    <col min="2" max="2" width="19.25" style="2" customWidth="1"/>
    <col min="3" max="3" width="17.375" style="2" customWidth="1"/>
    <col min="4" max="4" width="26.625" style="2" customWidth="1"/>
    <col min="5" max="8" width="8.5" style="2" customWidth="1"/>
    <col min="9" max="9" width="10" style="2" customWidth="1"/>
    <col min="10" max="10" width="10.375" style="2" customWidth="1"/>
    <col min="11" max="11" width="8.5" style="2" customWidth="1"/>
    <col min="12" max="12" width="8.25" style="2" customWidth="1"/>
    <col min="13" max="16384" width="9" style="2"/>
  </cols>
  <sheetData>
    <row r="1" spans="1:11" ht="18.75" customHeight="1" x14ac:dyDescent="0.3">
      <c r="K1" s="3" t="s">
        <v>0</v>
      </c>
    </row>
    <row r="2" spans="1:11" s="4" customFormat="1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s="5" customFormat="1" ht="32.25" customHeight="1" x14ac:dyDescent="0.3">
      <c r="A3" s="186" t="s">
        <v>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s="5" customFormat="1" ht="20.25" x14ac:dyDescent="0.3">
      <c r="A4" s="186" t="s">
        <v>81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s="5" customFormat="1" ht="20.25" x14ac:dyDescent="0.3">
      <c r="A5" s="186" t="s">
        <v>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ht="23.25" customHeight="1" x14ac:dyDescent="0.3">
      <c r="A6" s="187" t="s">
        <v>60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spans="1:11" ht="23.25" customHeight="1" x14ac:dyDescent="0.3">
      <c r="A7" s="187" t="s">
        <v>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ht="23.25" customHeight="1" x14ac:dyDescent="0.3">
      <c r="A8" s="187" t="s">
        <v>5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ht="36" customHeight="1" x14ac:dyDescent="0.3">
      <c r="A9" s="189" t="s">
        <v>6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ht="22.5" customHeight="1" x14ac:dyDescent="0.3">
      <c r="A10" s="6"/>
      <c r="B10" s="6"/>
      <c r="C10" s="6"/>
      <c r="D10" s="7" t="s">
        <v>7</v>
      </c>
      <c r="E10" s="183" t="s">
        <v>8</v>
      </c>
      <c r="F10" s="184"/>
      <c r="G10" s="184"/>
      <c r="H10" s="185"/>
      <c r="I10" s="8" t="s">
        <v>9</v>
      </c>
      <c r="J10" s="8" t="s">
        <v>10</v>
      </c>
      <c r="K10" s="6" t="s">
        <v>11</v>
      </c>
    </row>
    <row r="11" spans="1:11" ht="22.5" customHeight="1" x14ac:dyDescent="0.3">
      <c r="A11" s="9" t="s">
        <v>12</v>
      </c>
      <c r="B11" s="9" t="s">
        <v>13</v>
      </c>
      <c r="C11" s="9" t="s">
        <v>14</v>
      </c>
      <c r="D11" s="10" t="s">
        <v>15</v>
      </c>
      <c r="E11" s="11">
        <v>2561</v>
      </c>
      <c r="F11" s="11">
        <v>2562</v>
      </c>
      <c r="G11" s="11">
        <v>2563</v>
      </c>
      <c r="H11" s="11">
        <v>2564</v>
      </c>
      <c r="I11" s="12" t="s">
        <v>16</v>
      </c>
      <c r="J11" s="9" t="s">
        <v>17</v>
      </c>
      <c r="K11" s="9" t="s">
        <v>12</v>
      </c>
    </row>
    <row r="12" spans="1:11" ht="22.5" customHeight="1" x14ac:dyDescent="0.3">
      <c r="A12" s="13"/>
      <c r="B12" s="14"/>
      <c r="C12" s="14"/>
      <c r="D12" s="14"/>
      <c r="E12" s="13" t="s">
        <v>18</v>
      </c>
      <c r="F12" s="13" t="s">
        <v>18</v>
      </c>
      <c r="G12" s="13" t="s">
        <v>18</v>
      </c>
      <c r="H12" s="13" t="s">
        <v>18</v>
      </c>
      <c r="I12" s="13"/>
      <c r="J12" s="13"/>
      <c r="K12" s="13" t="s">
        <v>19</v>
      </c>
    </row>
    <row r="13" spans="1:11" ht="23.25" customHeight="1" x14ac:dyDescent="0.3">
      <c r="A13" s="9">
        <v>1</v>
      </c>
      <c r="B13" s="99" t="s">
        <v>107</v>
      </c>
      <c r="C13" s="98" t="s">
        <v>110</v>
      </c>
      <c r="D13" s="98" t="s">
        <v>114</v>
      </c>
      <c r="E13" s="101">
        <v>280000</v>
      </c>
      <c r="F13" s="9"/>
      <c r="G13" s="9"/>
      <c r="H13" s="9"/>
      <c r="I13" s="99" t="s">
        <v>115</v>
      </c>
      <c r="J13" s="99" t="s">
        <v>118</v>
      </c>
      <c r="K13" s="102" t="s">
        <v>20</v>
      </c>
    </row>
    <row r="14" spans="1:11" ht="23.25" customHeight="1" x14ac:dyDescent="0.3">
      <c r="A14" s="9"/>
      <c r="B14" s="99" t="s">
        <v>108</v>
      </c>
      <c r="C14" s="98" t="s">
        <v>111</v>
      </c>
      <c r="D14" s="98" t="s">
        <v>148</v>
      </c>
      <c r="E14" s="9"/>
      <c r="F14" s="9"/>
      <c r="G14" s="9"/>
      <c r="H14" s="9"/>
      <c r="I14" s="99" t="s">
        <v>116</v>
      </c>
      <c r="J14" s="99" t="s">
        <v>119</v>
      </c>
      <c r="K14" s="9"/>
    </row>
    <row r="15" spans="1:11" ht="23.25" customHeight="1" x14ac:dyDescent="0.3">
      <c r="A15" s="9"/>
      <c r="B15" s="100" t="s">
        <v>109</v>
      </c>
      <c r="C15" s="98" t="s">
        <v>112</v>
      </c>
      <c r="E15" s="9"/>
      <c r="F15" s="9"/>
      <c r="G15" s="9"/>
      <c r="H15" s="9"/>
      <c r="I15" s="99" t="s">
        <v>117</v>
      </c>
      <c r="J15" s="99" t="s">
        <v>120</v>
      </c>
      <c r="K15" s="9"/>
    </row>
    <row r="16" spans="1:11" ht="23.25" customHeight="1" x14ac:dyDescent="0.3">
      <c r="A16" s="13"/>
      <c r="B16" s="14"/>
      <c r="C16" s="103" t="s">
        <v>113</v>
      </c>
      <c r="D16" s="103"/>
      <c r="E16" s="13"/>
      <c r="F16" s="13"/>
      <c r="G16" s="13"/>
      <c r="H16" s="13"/>
      <c r="I16" s="13"/>
      <c r="J16" s="104" t="s">
        <v>121</v>
      </c>
      <c r="K16" s="13"/>
    </row>
    <row r="17" spans="1:11" ht="23.25" customHeight="1" x14ac:dyDescent="0.3">
      <c r="A17" s="102">
        <v>2</v>
      </c>
      <c r="B17" s="98" t="s">
        <v>122</v>
      </c>
      <c r="C17" s="98" t="s">
        <v>110</v>
      </c>
      <c r="D17" s="98" t="s">
        <v>124</v>
      </c>
      <c r="E17" s="101">
        <v>140000</v>
      </c>
      <c r="F17" s="102"/>
      <c r="G17" s="102"/>
      <c r="H17" s="102"/>
      <c r="I17" s="99" t="s">
        <v>115</v>
      </c>
      <c r="J17" s="99" t="s">
        <v>118</v>
      </c>
      <c r="K17" s="102" t="s">
        <v>20</v>
      </c>
    </row>
    <row r="18" spans="1:11" ht="23.25" customHeight="1" x14ac:dyDescent="0.3">
      <c r="A18" s="102"/>
      <c r="B18" s="98" t="s">
        <v>123</v>
      </c>
      <c r="C18" s="98" t="s">
        <v>111</v>
      </c>
      <c r="D18" s="98" t="s">
        <v>147</v>
      </c>
      <c r="E18" s="102"/>
      <c r="F18" s="102"/>
      <c r="G18" s="102"/>
      <c r="H18" s="102"/>
      <c r="I18" s="99" t="s">
        <v>116</v>
      </c>
      <c r="J18" s="99" t="s">
        <v>119</v>
      </c>
      <c r="K18" s="102"/>
    </row>
    <row r="19" spans="1:11" ht="23.25" customHeight="1" x14ac:dyDescent="0.3">
      <c r="A19" s="9"/>
      <c r="B19" s="97"/>
      <c r="C19" s="98" t="s">
        <v>112</v>
      </c>
      <c r="D19" s="98"/>
      <c r="E19" s="9"/>
      <c r="F19" s="9"/>
      <c r="G19" s="9"/>
      <c r="H19" s="9"/>
      <c r="I19" s="99" t="s">
        <v>117</v>
      </c>
      <c r="J19" s="99" t="s">
        <v>120</v>
      </c>
      <c r="K19" s="9"/>
    </row>
    <row r="20" spans="1:11" ht="23.25" customHeight="1" x14ac:dyDescent="0.3">
      <c r="A20" s="13"/>
      <c r="B20" s="14"/>
      <c r="C20" s="103" t="s">
        <v>113</v>
      </c>
      <c r="D20" s="103"/>
      <c r="E20" s="13"/>
      <c r="F20" s="13"/>
      <c r="G20" s="13"/>
      <c r="H20" s="13"/>
      <c r="I20" s="13"/>
      <c r="J20" s="104" t="s">
        <v>121</v>
      </c>
      <c r="K20" s="13"/>
    </row>
    <row r="21" spans="1:11" ht="22.5" customHeight="1" x14ac:dyDescent="0.3">
      <c r="A21" s="6"/>
      <c r="B21" s="6"/>
      <c r="C21" s="6"/>
      <c r="D21" s="7" t="s">
        <v>7</v>
      </c>
      <c r="E21" s="183" t="s">
        <v>8</v>
      </c>
      <c r="F21" s="184"/>
      <c r="G21" s="184"/>
      <c r="H21" s="185"/>
      <c r="I21" s="8" t="s">
        <v>9</v>
      </c>
      <c r="J21" s="8" t="s">
        <v>10</v>
      </c>
      <c r="K21" s="6" t="s">
        <v>11</v>
      </c>
    </row>
    <row r="22" spans="1:11" ht="22.5" customHeight="1" x14ac:dyDescent="0.3">
      <c r="A22" s="9" t="s">
        <v>12</v>
      </c>
      <c r="B22" s="9" t="s">
        <v>13</v>
      </c>
      <c r="C22" s="9" t="s">
        <v>14</v>
      </c>
      <c r="D22" s="10" t="s">
        <v>15</v>
      </c>
      <c r="E22" s="11">
        <v>2561</v>
      </c>
      <c r="F22" s="11">
        <v>2562</v>
      </c>
      <c r="G22" s="11">
        <v>2563</v>
      </c>
      <c r="H22" s="11">
        <v>2564</v>
      </c>
      <c r="I22" s="12" t="s">
        <v>16</v>
      </c>
      <c r="J22" s="9" t="s">
        <v>17</v>
      </c>
      <c r="K22" s="9" t="s">
        <v>12</v>
      </c>
    </row>
    <row r="23" spans="1:11" ht="22.5" customHeight="1" x14ac:dyDescent="0.3">
      <c r="A23" s="13"/>
      <c r="B23" s="14"/>
      <c r="C23" s="14"/>
      <c r="D23" s="14"/>
      <c r="E23" s="13" t="s">
        <v>18</v>
      </c>
      <c r="F23" s="13" t="s">
        <v>18</v>
      </c>
      <c r="G23" s="13" t="s">
        <v>18</v>
      </c>
      <c r="H23" s="13" t="s">
        <v>18</v>
      </c>
      <c r="I23" s="13"/>
      <c r="J23" s="13"/>
      <c r="K23" s="13" t="s">
        <v>19</v>
      </c>
    </row>
    <row r="24" spans="1:11" ht="22.5" customHeight="1" x14ac:dyDescent="0.3">
      <c r="A24" s="15">
        <v>3</v>
      </c>
      <c r="B24" s="16" t="s">
        <v>95</v>
      </c>
      <c r="C24" s="16" t="s">
        <v>84</v>
      </c>
      <c r="D24" s="16" t="s">
        <v>164</v>
      </c>
      <c r="E24" s="17">
        <v>455300</v>
      </c>
      <c r="F24" s="17"/>
      <c r="G24" s="17" t="s">
        <v>21</v>
      </c>
      <c r="H24" s="17" t="s">
        <v>21</v>
      </c>
      <c r="I24" s="18" t="s">
        <v>97</v>
      </c>
      <c r="J24" s="18" t="s">
        <v>92</v>
      </c>
      <c r="K24" s="15" t="s">
        <v>20</v>
      </c>
    </row>
    <row r="25" spans="1:11" ht="22.5" customHeight="1" x14ac:dyDescent="0.3">
      <c r="A25" s="19"/>
      <c r="B25" s="20" t="s">
        <v>163</v>
      </c>
      <c r="C25" s="20" t="s">
        <v>85</v>
      </c>
      <c r="D25" s="20" t="s">
        <v>96</v>
      </c>
      <c r="E25" s="21"/>
      <c r="F25" s="21" t="s">
        <v>57</v>
      </c>
      <c r="G25" s="21"/>
      <c r="H25" s="21"/>
      <c r="I25" s="22" t="s">
        <v>98</v>
      </c>
      <c r="J25" s="22" t="s">
        <v>93</v>
      </c>
      <c r="K25" s="19"/>
    </row>
    <row r="26" spans="1:11" ht="22.5" customHeight="1" x14ac:dyDescent="0.3">
      <c r="A26" s="19"/>
      <c r="B26" s="20"/>
      <c r="C26" s="20" t="s">
        <v>86</v>
      </c>
      <c r="D26" s="20"/>
      <c r="E26" s="21"/>
      <c r="F26" s="21"/>
      <c r="G26" s="21"/>
      <c r="H26" s="21"/>
      <c r="I26" s="22"/>
      <c r="J26" s="22" t="s">
        <v>94</v>
      </c>
      <c r="K26" s="19"/>
    </row>
    <row r="27" spans="1:11" ht="22.5" customHeight="1" x14ac:dyDescent="0.3">
      <c r="A27" s="19"/>
      <c r="B27" s="20"/>
      <c r="C27" s="20" t="s">
        <v>87</v>
      </c>
      <c r="D27" s="23"/>
      <c r="E27" s="21"/>
      <c r="F27" s="21"/>
      <c r="G27" s="21"/>
      <c r="H27" s="21"/>
      <c r="I27" s="22"/>
      <c r="J27" s="20"/>
      <c r="K27" s="19"/>
    </row>
    <row r="28" spans="1:11" ht="22.5" customHeight="1" x14ac:dyDescent="0.3">
      <c r="A28" s="15">
        <v>4</v>
      </c>
      <c r="B28" s="16" t="s">
        <v>82</v>
      </c>
      <c r="C28" s="16" t="s">
        <v>84</v>
      </c>
      <c r="D28" s="16" t="s">
        <v>88</v>
      </c>
      <c r="E28" s="17">
        <v>402000</v>
      </c>
      <c r="F28" s="17"/>
      <c r="G28" s="17" t="s">
        <v>21</v>
      </c>
      <c r="H28" s="17" t="s">
        <v>21</v>
      </c>
      <c r="I28" s="18" t="s">
        <v>90</v>
      </c>
      <c r="J28" s="18" t="s">
        <v>92</v>
      </c>
      <c r="K28" s="15" t="s">
        <v>20</v>
      </c>
    </row>
    <row r="29" spans="1:11" ht="22.5" customHeight="1" x14ac:dyDescent="0.3">
      <c r="A29" s="19"/>
      <c r="B29" s="20" t="s">
        <v>83</v>
      </c>
      <c r="C29" s="20" t="s">
        <v>85</v>
      </c>
      <c r="D29" s="20" t="s">
        <v>89</v>
      </c>
      <c r="E29" s="21"/>
      <c r="F29" s="21" t="s">
        <v>57</v>
      </c>
      <c r="G29" s="21"/>
      <c r="H29" s="21"/>
      <c r="I29" s="22" t="s">
        <v>91</v>
      </c>
      <c r="J29" s="22" t="s">
        <v>93</v>
      </c>
      <c r="K29" s="19"/>
    </row>
    <row r="30" spans="1:11" ht="22.5" customHeight="1" x14ac:dyDescent="0.3">
      <c r="A30" s="19"/>
      <c r="B30" s="20"/>
      <c r="C30" s="20" t="s">
        <v>86</v>
      </c>
      <c r="D30" s="20"/>
      <c r="E30" s="21"/>
      <c r="F30" s="21"/>
      <c r="G30" s="21"/>
      <c r="H30" s="21"/>
      <c r="I30" s="22"/>
      <c r="J30" s="22" t="s">
        <v>94</v>
      </c>
      <c r="K30" s="19"/>
    </row>
    <row r="31" spans="1:11" ht="22.5" customHeight="1" x14ac:dyDescent="0.3">
      <c r="A31" s="25"/>
      <c r="B31" s="24"/>
      <c r="C31" s="24" t="s">
        <v>87</v>
      </c>
      <c r="D31" s="95"/>
      <c r="E31" s="26"/>
      <c r="F31" s="26"/>
      <c r="G31" s="26"/>
      <c r="H31" s="26"/>
      <c r="I31" s="27"/>
      <c r="J31" s="24"/>
      <c r="K31" s="25"/>
    </row>
    <row r="32" spans="1:11" ht="18.75" customHeight="1" x14ac:dyDescent="0.3">
      <c r="A32" s="28"/>
      <c r="B32" s="29"/>
      <c r="C32" s="29"/>
      <c r="D32" s="30"/>
      <c r="E32" s="31"/>
      <c r="F32" s="31"/>
      <c r="G32" s="31"/>
      <c r="H32" s="31"/>
      <c r="I32" s="32"/>
      <c r="J32" s="29"/>
      <c r="K32" s="28"/>
    </row>
    <row r="33" spans="1:11" ht="18.75" customHeight="1" x14ac:dyDescent="0.3">
      <c r="A33" s="33"/>
      <c r="B33" s="34"/>
      <c r="C33" s="34"/>
      <c r="D33" s="35"/>
      <c r="E33" s="36"/>
      <c r="F33" s="36"/>
      <c r="G33" s="36"/>
      <c r="H33" s="36"/>
      <c r="I33" s="37"/>
      <c r="J33" s="34"/>
      <c r="K33" s="33"/>
    </row>
    <row r="34" spans="1:11" ht="18.75" customHeight="1" x14ac:dyDescent="0.3">
      <c r="A34" s="33"/>
      <c r="B34" s="34"/>
      <c r="C34" s="34"/>
      <c r="D34" s="35"/>
      <c r="E34" s="36"/>
      <c r="F34" s="36"/>
      <c r="G34" s="36"/>
      <c r="H34" s="36"/>
      <c r="I34" s="37"/>
      <c r="J34" s="34"/>
      <c r="K34" s="33"/>
    </row>
    <row r="35" spans="1:11" ht="18.75" customHeight="1" x14ac:dyDescent="0.3">
      <c r="A35" s="33"/>
      <c r="B35" s="34"/>
      <c r="C35" s="34"/>
      <c r="D35" s="35"/>
      <c r="E35" s="36"/>
      <c r="F35" s="36"/>
      <c r="G35" s="36"/>
      <c r="H35" s="36"/>
      <c r="I35" s="37"/>
      <c r="J35" s="34"/>
      <c r="K35" s="33"/>
    </row>
    <row r="37" spans="1:11" ht="18.75" customHeight="1" x14ac:dyDescent="0.3">
      <c r="D37" s="2" t="s">
        <v>149</v>
      </c>
    </row>
    <row r="45" spans="1:11" ht="18.75" customHeight="1" x14ac:dyDescent="0.3">
      <c r="K45" s="3" t="s">
        <v>0</v>
      </c>
    </row>
    <row r="46" spans="1:11" s="5" customFormat="1" ht="27" customHeight="1" x14ac:dyDescent="0.3">
      <c r="A46" s="186" t="s">
        <v>2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</row>
    <row r="47" spans="1:11" s="5" customFormat="1" ht="20.25" x14ac:dyDescent="0.3">
      <c r="A47" s="186" t="s">
        <v>81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</row>
    <row r="48" spans="1:11" s="5" customFormat="1" ht="20.25" x14ac:dyDescent="0.3">
      <c r="A48" s="186" t="s">
        <v>3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</row>
    <row r="49" spans="1:11" ht="23.25" customHeight="1" x14ac:dyDescent="0.3">
      <c r="A49" s="187" t="s">
        <v>60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</row>
    <row r="50" spans="1:11" ht="23.25" customHeight="1" x14ac:dyDescent="0.3">
      <c r="A50" s="187" t="s">
        <v>165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23.25" customHeight="1" x14ac:dyDescent="0.3">
      <c r="A51" s="187" t="s">
        <v>236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</row>
    <row r="52" spans="1:11" ht="27" customHeight="1" x14ac:dyDescent="0.3">
      <c r="A52" s="189" t="s">
        <v>238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ht="22.5" customHeight="1" x14ac:dyDescent="0.3">
      <c r="A53" s="6"/>
      <c r="B53" s="6"/>
      <c r="C53" s="6"/>
      <c r="D53" s="7" t="s">
        <v>7</v>
      </c>
      <c r="E53" s="183" t="s">
        <v>8</v>
      </c>
      <c r="F53" s="184"/>
      <c r="G53" s="184"/>
      <c r="H53" s="185"/>
      <c r="I53" s="8" t="s">
        <v>9</v>
      </c>
      <c r="J53" s="8" t="s">
        <v>10</v>
      </c>
      <c r="K53" s="6" t="s">
        <v>11</v>
      </c>
    </row>
    <row r="54" spans="1:11" ht="22.5" customHeight="1" x14ac:dyDescent="0.3">
      <c r="A54" s="9" t="s">
        <v>12</v>
      </c>
      <c r="B54" s="9" t="s">
        <v>13</v>
      </c>
      <c r="C54" s="9" t="s">
        <v>14</v>
      </c>
      <c r="D54" s="10" t="s">
        <v>15</v>
      </c>
      <c r="E54" s="11">
        <v>2561</v>
      </c>
      <c r="F54" s="11">
        <v>2562</v>
      </c>
      <c r="G54" s="11">
        <v>2563</v>
      </c>
      <c r="H54" s="11">
        <v>2564</v>
      </c>
      <c r="I54" s="12" t="s">
        <v>16</v>
      </c>
      <c r="J54" s="9" t="s">
        <v>17</v>
      </c>
      <c r="K54" s="9" t="s">
        <v>12</v>
      </c>
    </row>
    <row r="55" spans="1:11" ht="22.5" customHeight="1" x14ac:dyDescent="0.3">
      <c r="A55" s="13"/>
      <c r="B55" s="14"/>
      <c r="C55" s="14"/>
      <c r="D55" s="14"/>
      <c r="E55" s="13" t="s">
        <v>18</v>
      </c>
      <c r="F55" s="13" t="s">
        <v>18</v>
      </c>
      <c r="G55" s="13" t="s">
        <v>18</v>
      </c>
      <c r="H55" s="13" t="s">
        <v>18</v>
      </c>
      <c r="I55" s="13"/>
      <c r="J55" s="13"/>
      <c r="K55" s="13" t="s">
        <v>19</v>
      </c>
    </row>
    <row r="56" spans="1:11" ht="23.25" customHeight="1" x14ac:dyDescent="0.3">
      <c r="A56" s="9">
        <v>1</v>
      </c>
      <c r="B56" s="99" t="s">
        <v>206</v>
      </c>
      <c r="C56" s="98" t="s">
        <v>208</v>
      </c>
      <c r="D56" s="98" t="s">
        <v>209</v>
      </c>
      <c r="E56" s="101">
        <v>20000</v>
      </c>
      <c r="F56" s="101">
        <v>20000</v>
      </c>
      <c r="G56" s="101">
        <v>20000</v>
      </c>
      <c r="H56" s="101">
        <v>20000</v>
      </c>
      <c r="I56" s="99" t="s">
        <v>215</v>
      </c>
      <c r="J56" s="99" t="s">
        <v>217</v>
      </c>
      <c r="K56" s="102" t="s">
        <v>136</v>
      </c>
    </row>
    <row r="57" spans="1:11" ht="23.25" customHeight="1" x14ac:dyDescent="0.3">
      <c r="A57" s="9"/>
      <c r="B57" s="99" t="s">
        <v>207</v>
      </c>
      <c r="C57" s="98" t="s">
        <v>213</v>
      </c>
      <c r="D57" s="98" t="s">
        <v>210</v>
      </c>
      <c r="E57" s="9"/>
      <c r="F57" s="9"/>
      <c r="G57" s="9"/>
      <c r="H57" s="9"/>
      <c r="I57" s="99" t="s">
        <v>216</v>
      </c>
      <c r="J57" s="99" t="s">
        <v>218</v>
      </c>
      <c r="K57" s="9"/>
    </row>
    <row r="58" spans="1:11" ht="23.25" customHeight="1" x14ac:dyDescent="0.3">
      <c r="A58" s="9"/>
      <c r="B58" s="100"/>
      <c r="C58" s="98" t="s">
        <v>214</v>
      </c>
      <c r="D58" s="131" t="s">
        <v>211</v>
      </c>
      <c r="E58" s="9"/>
      <c r="F58" s="9"/>
      <c r="G58" s="9"/>
      <c r="H58" s="9"/>
      <c r="I58" s="99"/>
      <c r="J58" s="99" t="s">
        <v>219</v>
      </c>
      <c r="K58" s="9"/>
    </row>
    <row r="59" spans="1:11" ht="23.25" customHeight="1" x14ac:dyDescent="0.3">
      <c r="A59" s="9"/>
      <c r="B59" s="100"/>
      <c r="C59" s="98"/>
      <c r="D59" s="131" t="s">
        <v>212</v>
      </c>
      <c r="E59" s="9"/>
      <c r="F59" s="9"/>
      <c r="G59" s="9"/>
      <c r="H59" s="9"/>
      <c r="I59" s="99"/>
      <c r="J59" s="99" t="s">
        <v>220</v>
      </c>
      <c r="K59" s="9"/>
    </row>
    <row r="60" spans="1:11" ht="23.25" customHeight="1" x14ac:dyDescent="0.3">
      <c r="A60" s="9"/>
      <c r="B60" s="100"/>
      <c r="C60" s="98"/>
      <c r="D60" s="131"/>
      <c r="E60" s="9"/>
      <c r="F60" s="9"/>
      <c r="G60" s="9"/>
      <c r="H60" s="9"/>
      <c r="I60" s="99"/>
      <c r="J60" s="99" t="s">
        <v>221</v>
      </c>
      <c r="K60" s="9"/>
    </row>
    <row r="61" spans="1:11" ht="20.25" customHeight="1" x14ac:dyDescent="0.3">
      <c r="A61" s="13"/>
      <c r="B61" s="14"/>
      <c r="C61" s="103"/>
      <c r="D61" s="103"/>
      <c r="E61" s="13"/>
      <c r="F61" s="13"/>
      <c r="G61" s="13"/>
      <c r="H61" s="13"/>
      <c r="I61" s="13"/>
      <c r="J61" s="104"/>
      <c r="K61" s="13"/>
    </row>
    <row r="67" spans="1:11" ht="18.75" customHeight="1" x14ac:dyDescent="0.3">
      <c r="K67" s="3" t="s">
        <v>0</v>
      </c>
    </row>
    <row r="69" spans="1:11" ht="18.75" customHeight="1" x14ac:dyDescent="0.3">
      <c r="A69" s="186" t="s">
        <v>2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</row>
    <row r="70" spans="1:11" ht="18.75" customHeight="1" x14ac:dyDescent="0.3">
      <c r="A70" s="186" t="s">
        <v>272</v>
      </c>
      <c r="B70" s="186"/>
      <c r="C70" s="186"/>
      <c r="D70" s="186"/>
      <c r="E70" s="186"/>
      <c r="F70" s="186"/>
      <c r="G70" s="186"/>
      <c r="H70" s="186"/>
      <c r="I70" s="186"/>
      <c r="J70" s="186"/>
      <c r="K70" s="186"/>
    </row>
    <row r="71" spans="1:11" ht="18.75" customHeight="1" x14ac:dyDescent="0.3">
      <c r="A71" s="186" t="s">
        <v>3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</row>
    <row r="72" spans="1:11" ht="18.75" customHeight="1" x14ac:dyDescent="0.3">
      <c r="A72" s="187" t="s">
        <v>60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</row>
    <row r="73" spans="1:11" ht="18.75" customHeight="1" x14ac:dyDescent="0.3">
      <c r="A73" s="187" t="s">
        <v>165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</row>
    <row r="74" spans="1:11" ht="18.75" customHeight="1" x14ac:dyDescent="0.3">
      <c r="A74" s="187" t="s">
        <v>236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</row>
    <row r="75" spans="1:11" ht="18.75" customHeight="1" x14ac:dyDescent="0.3">
      <c r="A75" s="189" t="s">
        <v>237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</row>
    <row r="76" spans="1:11" ht="18.75" customHeight="1" x14ac:dyDescent="0.3">
      <c r="A76" s="6"/>
      <c r="B76" s="6"/>
      <c r="C76" s="6"/>
      <c r="D76" s="7" t="s">
        <v>7</v>
      </c>
      <c r="E76" s="183" t="s">
        <v>8</v>
      </c>
      <c r="F76" s="184"/>
      <c r="G76" s="184"/>
      <c r="H76" s="185"/>
      <c r="I76" s="8" t="s">
        <v>9</v>
      </c>
      <c r="J76" s="8" t="s">
        <v>10</v>
      </c>
      <c r="K76" s="6" t="s">
        <v>11</v>
      </c>
    </row>
    <row r="77" spans="1:11" ht="18.75" customHeight="1" x14ac:dyDescent="0.3">
      <c r="A77" s="9" t="s">
        <v>12</v>
      </c>
      <c r="B77" s="9" t="s">
        <v>13</v>
      </c>
      <c r="C77" s="9" t="s">
        <v>14</v>
      </c>
      <c r="D77" s="10" t="s">
        <v>15</v>
      </c>
      <c r="E77" s="11">
        <v>2561</v>
      </c>
      <c r="F77" s="11">
        <v>2562</v>
      </c>
      <c r="G77" s="11">
        <v>2563</v>
      </c>
      <c r="H77" s="11">
        <v>2564</v>
      </c>
      <c r="I77" s="12" t="s">
        <v>16</v>
      </c>
      <c r="J77" s="9" t="s">
        <v>17</v>
      </c>
      <c r="K77" s="9" t="s">
        <v>12</v>
      </c>
    </row>
    <row r="78" spans="1:11" ht="18.75" customHeight="1" x14ac:dyDescent="0.3">
      <c r="A78" s="13"/>
      <c r="B78" s="14"/>
      <c r="C78" s="14"/>
      <c r="D78" s="14"/>
      <c r="E78" s="13" t="s">
        <v>18</v>
      </c>
      <c r="F78" s="13" t="s">
        <v>18</v>
      </c>
      <c r="G78" s="13" t="s">
        <v>18</v>
      </c>
      <c r="H78" s="13" t="s">
        <v>18</v>
      </c>
      <c r="I78" s="13"/>
      <c r="J78" s="13"/>
      <c r="K78" s="13" t="s">
        <v>19</v>
      </c>
    </row>
    <row r="79" spans="1:11" ht="18.75" customHeight="1" x14ac:dyDescent="0.3">
      <c r="A79" s="9">
        <v>1</v>
      </c>
      <c r="B79" s="99" t="s">
        <v>166</v>
      </c>
      <c r="C79" s="98" t="s">
        <v>168</v>
      </c>
      <c r="D79" s="98" t="s">
        <v>171</v>
      </c>
      <c r="E79" s="101">
        <v>20000</v>
      </c>
      <c r="F79" s="101">
        <v>20000</v>
      </c>
      <c r="G79" s="101">
        <v>20000</v>
      </c>
      <c r="H79" s="101">
        <v>20000</v>
      </c>
      <c r="I79" s="99" t="s">
        <v>173</v>
      </c>
      <c r="J79" s="99" t="s">
        <v>176</v>
      </c>
      <c r="K79" s="102" t="s">
        <v>136</v>
      </c>
    </row>
    <row r="80" spans="1:11" ht="18.75" customHeight="1" x14ac:dyDescent="0.3">
      <c r="A80" s="9"/>
      <c r="B80" s="99" t="s">
        <v>167</v>
      </c>
      <c r="C80" s="98" t="s">
        <v>169</v>
      </c>
      <c r="D80" s="98" t="s">
        <v>172</v>
      </c>
      <c r="E80" s="9"/>
      <c r="F80" s="9"/>
      <c r="G80" s="9"/>
      <c r="H80" s="9"/>
      <c r="I80" s="99" t="s">
        <v>174</v>
      </c>
      <c r="J80" s="99" t="s">
        <v>174</v>
      </c>
      <c r="K80" s="9"/>
    </row>
    <row r="81" spans="1:12" ht="18.75" customHeight="1" x14ac:dyDescent="0.3">
      <c r="A81" s="9"/>
      <c r="B81" s="100"/>
      <c r="C81" s="98" t="s">
        <v>170</v>
      </c>
      <c r="E81" s="9"/>
      <c r="F81" s="9"/>
      <c r="G81" s="9"/>
      <c r="H81" s="9"/>
      <c r="I81" s="99" t="s">
        <v>175</v>
      </c>
      <c r="J81" s="99" t="s">
        <v>175</v>
      </c>
      <c r="K81" s="9"/>
    </row>
    <row r="82" spans="1:12" ht="18.75" customHeight="1" x14ac:dyDescent="0.3">
      <c r="A82" s="13"/>
      <c r="B82" s="14"/>
      <c r="C82" s="103"/>
      <c r="D82" s="103" t="s">
        <v>57</v>
      </c>
      <c r="E82" s="13"/>
      <c r="F82" s="13"/>
      <c r="G82" s="13"/>
      <c r="H82" s="13"/>
      <c r="I82" s="13"/>
      <c r="J82" s="104"/>
      <c r="K82" s="13"/>
    </row>
    <row r="93" spans="1:12" ht="18.75" customHeight="1" x14ac:dyDescent="0.3">
      <c r="K93" s="5" t="s">
        <v>225</v>
      </c>
    </row>
    <row r="94" spans="1:12" s="5" customFormat="1" ht="32.25" customHeight="1" x14ac:dyDescent="0.3">
      <c r="A94" s="186" t="s">
        <v>2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</row>
    <row r="95" spans="1:12" s="5" customFormat="1" ht="20.25" x14ac:dyDescent="0.3">
      <c r="A95" s="186" t="s">
        <v>272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</row>
    <row r="96" spans="1:12" s="5" customFormat="1" ht="20.25" x14ac:dyDescent="0.3">
      <c r="A96" s="186" t="s">
        <v>3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</row>
    <row r="97" spans="1:12" ht="23.25" customHeight="1" x14ac:dyDescent="0.3">
      <c r="A97" s="187" t="s">
        <v>177</v>
      </c>
      <c r="B97" s="187"/>
      <c r="C97" s="187"/>
      <c r="D97" s="187"/>
      <c r="E97" s="187"/>
      <c r="F97" s="187"/>
      <c r="G97" s="187"/>
      <c r="H97" s="187"/>
      <c r="I97" s="187"/>
      <c r="J97" s="187"/>
      <c r="K97" s="187"/>
    </row>
    <row r="98" spans="1:12" ht="23.25" customHeight="1" x14ac:dyDescent="0.3">
      <c r="A98" s="187" t="s">
        <v>178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</row>
    <row r="99" spans="1:12" ht="23.25" customHeight="1" x14ac:dyDescent="0.3">
      <c r="A99" s="187" t="s">
        <v>234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</row>
    <row r="100" spans="1:12" ht="23.25" customHeight="1" x14ac:dyDescent="0.3">
      <c r="A100" s="189" t="s">
        <v>235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</row>
    <row r="101" spans="1:12" ht="26.25" customHeight="1" x14ac:dyDescent="0.3">
      <c r="A101" s="6"/>
      <c r="B101" s="6"/>
      <c r="C101" s="6"/>
      <c r="D101" s="7" t="s">
        <v>7</v>
      </c>
      <c r="E101" s="183" t="s">
        <v>8</v>
      </c>
      <c r="F101" s="184"/>
      <c r="G101" s="184"/>
      <c r="H101" s="185"/>
      <c r="I101" s="8" t="s">
        <v>9</v>
      </c>
      <c r="J101" s="8" t="s">
        <v>10</v>
      </c>
      <c r="K101" s="6" t="s">
        <v>11</v>
      </c>
      <c r="L101" s="92" t="s">
        <v>11</v>
      </c>
    </row>
    <row r="102" spans="1:12" ht="26.25" customHeight="1" x14ac:dyDescent="0.3">
      <c r="A102" s="9" t="s">
        <v>12</v>
      </c>
      <c r="B102" s="9" t="s">
        <v>13</v>
      </c>
      <c r="C102" s="9" t="s">
        <v>14</v>
      </c>
      <c r="D102" s="10" t="s">
        <v>15</v>
      </c>
      <c r="E102" s="11">
        <v>2561</v>
      </c>
      <c r="F102" s="11">
        <v>2562</v>
      </c>
      <c r="G102" s="11">
        <v>2563</v>
      </c>
      <c r="H102" s="11">
        <v>2564</v>
      </c>
      <c r="I102" s="12" t="s">
        <v>16</v>
      </c>
      <c r="J102" s="9" t="s">
        <v>17</v>
      </c>
      <c r="K102" s="9" t="s">
        <v>12</v>
      </c>
      <c r="L102" s="93" t="s">
        <v>78</v>
      </c>
    </row>
    <row r="103" spans="1:12" ht="26.25" customHeight="1" x14ac:dyDescent="0.3">
      <c r="A103" s="13"/>
      <c r="B103" s="14"/>
      <c r="C103" s="14"/>
      <c r="D103" s="14"/>
      <c r="E103" s="13" t="s">
        <v>18</v>
      </c>
      <c r="F103" s="13" t="s">
        <v>18</v>
      </c>
      <c r="G103" s="13" t="s">
        <v>18</v>
      </c>
      <c r="H103" s="13" t="s">
        <v>18</v>
      </c>
      <c r="I103" s="13"/>
      <c r="J103" s="13"/>
      <c r="K103" s="13" t="s">
        <v>19</v>
      </c>
      <c r="L103" s="94" t="s">
        <v>77</v>
      </c>
    </row>
    <row r="104" spans="1:12" ht="22.5" customHeight="1" x14ac:dyDescent="0.3">
      <c r="A104" s="15">
        <v>1</v>
      </c>
      <c r="B104" s="16" t="s">
        <v>228</v>
      </c>
      <c r="C104" s="16" t="s">
        <v>229</v>
      </c>
      <c r="D104" s="16" t="s">
        <v>196</v>
      </c>
      <c r="E104" s="17"/>
      <c r="F104" s="17">
        <v>5000000</v>
      </c>
      <c r="G104" s="17" t="s">
        <v>21</v>
      </c>
      <c r="H104" s="17" t="s">
        <v>21</v>
      </c>
      <c r="I104" s="18" t="s">
        <v>199</v>
      </c>
      <c r="J104" s="18" t="s">
        <v>200</v>
      </c>
      <c r="K104" s="15" t="s">
        <v>20</v>
      </c>
      <c r="L104" s="16" t="s">
        <v>232</v>
      </c>
    </row>
    <row r="105" spans="1:12" ht="22.5" customHeight="1" x14ac:dyDescent="0.3">
      <c r="A105" s="19"/>
      <c r="B105" s="20" t="s">
        <v>226</v>
      </c>
      <c r="C105" s="20" t="s">
        <v>230</v>
      </c>
      <c r="D105" s="20" t="s">
        <v>197</v>
      </c>
      <c r="E105" s="21"/>
      <c r="F105" s="21" t="s">
        <v>57</v>
      </c>
      <c r="G105" s="21"/>
      <c r="H105" s="21"/>
      <c r="I105" s="22" t="s">
        <v>185</v>
      </c>
      <c r="J105" s="22" t="s">
        <v>201</v>
      </c>
      <c r="K105" s="19"/>
      <c r="L105" s="20" t="s">
        <v>233</v>
      </c>
    </row>
    <row r="106" spans="1:12" ht="22.5" customHeight="1" x14ac:dyDescent="0.3">
      <c r="A106" s="19"/>
      <c r="B106" s="20" t="s">
        <v>227</v>
      </c>
      <c r="C106" s="20" t="s">
        <v>195</v>
      </c>
      <c r="D106" s="20" t="s">
        <v>198</v>
      </c>
      <c r="E106" s="21"/>
      <c r="F106" s="21"/>
      <c r="G106" s="21"/>
      <c r="H106" s="21"/>
      <c r="I106" s="22"/>
      <c r="J106" s="22" t="s">
        <v>202</v>
      </c>
      <c r="K106" s="19"/>
      <c r="L106" s="91"/>
    </row>
    <row r="107" spans="1:12" ht="22.5" customHeight="1" x14ac:dyDescent="0.3">
      <c r="A107" s="25"/>
      <c r="B107" s="24"/>
      <c r="C107" s="24"/>
      <c r="D107" s="95"/>
      <c r="E107" s="26"/>
      <c r="F107" s="26"/>
      <c r="G107" s="26"/>
      <c r="H107" s="26"/>
      <c r="I107" s="27"/>
      <c r="J107" s="24" t="s">
        <v>203</v>
      </c>
      <c r="K107" s="25"/>
      <c r="L107" s="38"/>
    </row>
  </sheetData>
  <mergeCells count="34">
    <mergeCell ref="E101:H101"/>
    <mergeCell ref="A96:L96"/>
    <mergeCell ref="A97:K97"/>
    <mergeCell ref="A98:K98"/>
    <mergeCell ref="A99:K99"/>
    <mergeCell ref="A100:K100"/>
    <mergeCell ref="A74:K74"/>
    <mergeCell ref="A75:K75"/>
    <mergeCell ref="E76:H76"/>
    <mergeCell ref="A94:L94"/>
    <mergeCell ref="A95:L95"/>
    <mergeCell ref="A69:K69"/>
    <mergeCell ref="A70:K70"/>
    <mergeCell ref="A71:K71"/>
    <mergeCell ref="A72:K72"/>
    <mergeCell ref="A73:K73"/>
    <mergeCell ref="A8:K8"/>
    <mergeCell ref="A9:K9"/>
    <mergeCell ref="E10:H10"/>
    <mergeCell ref="A2:K2"/>
    <mergeCell ref="A3:K3"/>
    <mergeCell ref="A4:K4"/>
    <mergeCell ref="A5:K5"/>
    <mergeCell ref="A6:K6"/>
    <mergeCell ref="A7:K7"/>
    <mergeCell ref="E21:H21"/>
    <mergeCell ref="A46:K46"/>
    <mergeCell ref="A47:K47"/>
    <mergeCell ref="E53:H53"/>
    <mergeCell ref="A48:K48"/>
    <mergeCell ref="A49:K49"/>
    <mergeCell ref="A50:K50"/>
    <mergeCell ref="A51:K51"/>
    <mergeCell ref="A52:K52"/>
  </mergeCells>
  <printOptions horizontalCentered="1"/>
  <pageMargins left="0.15748031496062992" right="0.15748031496062992" top="0.74803149606299213" bottom="0.6692913385826772" header="0.31496062992125984" footer="0.39370078740157483"/>
  <pageSetup paperSize="9" firstPageNumber="2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19" workbookViewId="0">
      <selection activeCell="D34" sqref="D34"/>
    </sheetView>
  </sheetViews>
  <sheetFormatPr defaultColWidth="10" defaultRowHeight="15.75" x14ac:dyDescent="0.25"/>
  <cols>
    <col min="1" max="1" width="9.5" style="81" customWidth="1"/>
    <col min="2" max="2" width="32.5" style="81" customWidth="1"/>
    <col min="3" max="3" width="6.375" style="84" customWidth="1"/>
    <col min="4" max="4" width="11" style="83" customWidth="1"/>
    <col min="5" max="5" width="6.375" style="84" customWidth="1"/>
    <col min="6" max="6" width="10.375" style="83" customWidth="1"/>
    <col min="7" max="7" width="6.375" style="84" customWidth="1"/>
    <col min="8" max="8" width="10.75" style="83" customWidth="1"/>
    <col min="9" max="9" width="6.375" style="81" customWidth="1"/>
    <col min="10" max="10" width="11" style="81" customWidth="1"/>
    <col min="11" max="11" width="8.5" style="84" customWidth="1"/>
    <col min="12" max="12" width="11.375" style="85" customWidth="1"/>
    <col min="13" max="13" width="10" style="81"/>
    <col min="14" max="14" width="10.625" style="81" bestFit="1" customWidth="1"/>
    <col min="15" max="16384" width="10" style="81"/>
  </cols>
  <sheetData>
    <row r="1" spans="1:15" s="39" customFormat="1" ht="18" customHeight="1" x14ac:dyDescent="0.2">
      <c r="C1" s="40"/>
      <c r="D1" s="41"/>
      <c r="E1" s="40"/>
      <c r="F1" s="41"/>
      <c r="G1" s="40"/>
      <c r="H1" s="41"/>
      <c r="K1" s="40"/>
      <c r="L1" s="138" t="s">
        <v>30</v>
      </c>
    </row>
    <row r="2" spans="1:15" s="39" customFormat="1" ht="7.5" customHeight="1" x14ac:dyDescent="0.2">
      <c r="C2" s="40"/>
      <c r="D2" s="41"/>
      <c r="E2" s="40"/>
      <c r="F2" s="41"/>
      <c r="G2" s="40"/>
      <c r="H2" s="41"/>
      <c r="K2" s="40"/>
      <c r="L2" s="43"/>
      <c r="M2" s="44"/>
    </row>
    <row r="3" spans="1:15" s="39" customFormat="1" ht="18.75" customHeight="1" x14ac:dyDescent="0.2">
      <c r="A3" s="181" t="s">
        <v>31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5" s="39" customFormat="1" ht="18.75" customHeight="1" x14ac:dyDescent="0.2">
      <c r="A4" s="181" t="s">
        <v>76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5" s="39" customFormat="1" ht="18.75" customHeight="1" x14ac:dyDescent="0.2">
      <c r="A5" s="181" t="s">
        <v>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5" s="39" customFormat="1" ht="8.25" customHeight="1" x14ac:dyDescent="0.2">
      <c r="C6" s="40"/>
      <c r="D6" s="41"/>
      <c r="E6" s="40"/>
      <c r="F6" s="41"/>
      <c r="G6" s="40"/>
      <c r="H6" s="41"/>
      <c r="K6" s="40"/>
      <c r="L6" s="43"/>
    </row>
    <row r="7" spans="1:15" s="39" customFormat="1" ht="14.25" customHeight="1" x14ac:dyDescent="0.2">
      <c r="A7" s="174" t="s">
        <v>24</v>
      </c>
      <c r="B7" s="174"/>
      <c r="C7" s="174" t="s">
        <v>22</v>
      </c>
      <c r="D7" s="174"/>
      <c r="E7" s="174" t="s">
        <v>32</v>
      </c>
      <c r="F7" s="174"/>
      <c r="G7" s="174" t="s">
        <v>33</v>
      </c>
      <c r="H7" s="174"/>
      <c r="I7" s="174" t="s">
        <v>34</v>
      </c>
      <c r="J7" s="174"/>
      <c r="K7" s="174" t="s">
        <v>35</v>
      </c>
      <c r="L7" s="174"/>
      <c r="M7" s="45"/>
      <c r="O7" s="45"/>
    </row>
    <row r="8" spans="1:15" s="39" customFormat="1" ht="14.25" customHeight="1" x14ac:dyDescent="0.2">
      <c r="A8" s="174"/>
      <c r="B8" s="174"/>
      <c r="C8" s="46" t="s">
        <v>36</v>
      </c>
      <c r="D8" s="46" t="s">
        <v>37</v>
      </c>
      <c r="E8" s="46" t="s">
        <v>36</v>
      </c>
      <c r="F8" s="46" t="s">
        <v>37</v>
      </c>
      <c r="G8" s="46" t="s">
        <v>36</v>
      </c>
      <c r="H8" s="46" t="s">
        <v>37</v>
      </c>
      <c r="I8" s="46" t="s">
        <v>36</v>
      </c>
      <c r="J8" s="46" t="s">
        <v>37</v>
      </c>
      <c r="K8" s="46" t="s">
        <v>36</v>
      </c>
      <c r="L8" s="46" t="s">
        <v>37</v>
      </c>
      <c r="M8" s="45"/>
    </row>
    <row r="9" spans="1:15" s="39" customFormat="1" ht="14.25" customHeight="1" x14ac:dyDescent="0.2">
      <c r="A9" s="174"/>
      <c r="B9" s="174"/>
      <c r="C9" s="46" t="s">
        <v>29</v>
      </c>
      <c r="D9" s="46" t="s">
        <v>18</v>
      </c>
      <c r="E9" s="46" t="s">
        <v>29</v>
      </c>
      <c r="F9" s="46" t="s">
        <v>18</v>
      </c>
      <c r="G9" s="46" t="s">
        <v>29</v>
      </c>
      <c r="H9" s="46" t="s">
        <v>18</v>
      </c>
      <c r="I9" s="46" t="s">
        <v>29</v>
      </c>
      <c r="J9" s="46" t="s">
        <v>18</v>
      </c>
      <c r="K9" s="46" t="s">
        <v>29</v>
      </c>
      <c r="L9" s="46" t="s">
        <v>18</v>
      </c>
      <c r="M9" s="45"/>
    </row>
    <row r="10" spans="1:15" s="39" customFormat="1" ht="15" customHeight="1" x14ac:dyDescent="0.2">
      <c r="A10" s="182" t="s">
        <v>38</v>
      </c>
      <c r="B10" s="182"/>
      <c r="C10" s="47"/>
      <c r="D10" s="48"/>
      <c r="E10" s="47"/>
      <c r="F10" s="48"/>
      <c r="G10" s="47"/>
      <c r="H10" s="48"/>
      <c r="I10" s="49"/>
      <c r="J10" s="49"/>
      <c r="K10" s="50"/>
      <c r="L10" s="51"/>
      <c r="M10" s="52"/>
    </row>
    <row r="11" spans="1:15" s="39" customFormat="1" ht="16.5" customHeight="1" x14ac:dyDescent="0.25">
      <c r="A11" s="53" t="s">
        <v>39</v>
      </c>
      <c r="B11" s="54" t="s">
        <v>40</v>
      </c>
      <c r="C11" s="55">
        <v>2</v>
      </c>
      <c r="D11" s="56">
        <f>' ผ01 (เปลี่ยนแปลง)'!E13+' ผ01 (เปลี่ยนแปลง)'!E18</f>
        <v>880000</v>
      </c>
      <c r="E11" s="55"/>
      <c r="F11" s="56"/>
      <c r="G11" s="55"/>
      <c r="H11" s="56"/>
      <c r="I11" s="57"/>
      <c r="J11" s="58"/>
      <c r="K11" s="59">
        <v>2</v>
      </c>
      <c r="L11" s="60">
        <f>D11+F11+H11+J11</f>
        <v>880000</v>
      </c>
      <c r="M11" s="45"/>
    </row>
    <row r="12" spans="1:15" s="39" customFormat="1" ht="12.75" customHeight="1" x14ac:dyDescent="0.2">
      <c r="A12" s="174" t="s">
        <v>42</v>
      </c>
      <c r="B12" s="174"/>
      <c r="C12" s="123">
        <v>2</v>
      </c>
      <c r="D12" s="62">
        <f>SUM(D11:D11)</f>
        <v>880000</v>
      </c>
      <c r="E12" s="123"/>
      <c r="F12" s="62">
        <f>SUM(F11:F11)</f>
        <v>0</v>
      </c>
      <c r="G12" s="62">
        <v>0</v>
      </c>
      <c r="H12" s="62">
        <v>0</v>
      </c>
      <c r="I12" s="62">
        <v>0</v>
      </c>
      <c r="J12" s="62">
        <v>0</v>
      </c>
      <c r="K12" s="90">
        <v>2</v>
      </c>
      <c r="L12" s="62">
        <f>SUM(L11:L11)</f>
        <v>880000</v>
      </c>
      <c r="N12" s="63"/>
    </row>
    <row r="13" spans="1:15" s="39" customFormat="1" ht="15" customHeight="1" x14ac:dyDescent="0.2">
      <c r="A13" s="182" t="s">
        <v>50</v>
      </c>
      <c r="B13" s="182"/>
      <c r="C13" s="47"/>
      <c r="D13" s="48"/>
      <c r="E13" s="47"/>
      <c r="F13" s="48"/>
      <c r="G13" s="47"/>
      <c r="H13" s="48"/>
      <c r="I13" s="49"/>
      <c r="J13" s="49"/>
      <c r="K13" s="64"/>
      <c r="L13" s="65"/>
      <c r="N13" s="63"/>
    </row>
    <row r="14" spans="1:15" s="39" customFormat="1" ht="15.75" customHeight="1" x14ac:dyDescent="0.2">
      <c r="A14" s="66" t="s">
        <v>43</v>
      </c>
      <c r="B14" s="67" t="s">
        <v>46</v>
      </c>
      <c r="C14" s="68"/>
      <c r="D14" s="51"/>
      <c r="E14" s="68"/>
      <c r="F14" s="51"/>
      <c r="G14" s="68"/>
      <c r="H14" s="51"/>
      <c r="I14" s="68"/>
      <c r="J14" s="51"/>
      <c r="K14" s="69"/>
      <c r="L14" s="70"/>
      <c r="M14" s="45"/>
    </row>
    <row r="15" spans="1:15" s="39" customFormat="1" ht="12.75" customHeight="1" x14ac:dyDescent="0.2">
      <c r="A15" s="174" t="s">
        <v>57</v>
      </c>
      <c r="B15" s="174"/>
      <c r="C15" s="123"/>
      <c r="D15" s="62"/>
      <c r="E15" s="62"/>
      <c r="F15" s="62"/>
      <c r="G15" s="62"/>
      <c r="H15" s="62"/>
      <c r="I15" s="62"/>
      <c r="J15" s="62"/>
      <c r="K15" s="90"/>
      <c r="L15" s="62"/>
      <c r="N15" s="63"/>
    </row>
    <row r="16" spans="1:15" s="39" customFormat="1" ht="36.75" customHeight="1" x14ac:dyDescent="0.2">
      <c r="A16" s="170" t="s">
        <v>54</v>
      </c>
      <c r="B16" s="171"/>
      <c r="C16" s="47"/>
      <c r="D16" s="48"/>
      <c r="E16" s="47"/>
      <c r="F16" s="48"/>
      <c r="G16" s="47"/>
      <c r="H16" s="48"/>
      <c r="I16" s="49"/>
      <c r="J16" s="49"/>
      <c r="K16" s="64"/>
      <c r="L16" s="65"/>
      <c r="N16" s="63"/>
    </row>
    <row r="17" spans="1:14" s="39" customFormat="1" ht="15" customHeight="1" x14ac:dyDescent="0.2">
      <c r="A17" s="66" t="s">
        <v>239</v>
      </c>
      <c r="B17" s="67" t="s">
        <v>40</v>
      </c>
      <c r="C17" s="68"/>
      <c r="D17" s="139"/>
      <c r="E17" s="68"/>
      <c r="F17" s="139"/>
      <c r="G17" s="68"/>
      <c r="H17" s="139"/>
      <c r="I17" s="132"/>
      <c r="J17" s="132"/>
      <c r="K17" s="140"/>
      <c r="L17" s="141"/>
      <c r="N17" s="63"/>
    </row>
    <row r="18" spans="1:14" s="39" customFormat="1" ht="15.75" customHeight="1" x14ac:dyDescent="0.2">
      <c r="A18" s="66" t="s">
        <v>240</v>
      </c>
      <c r="B18" s="67" t="s">
        <v>47</v>
      </c>
      <c r="C18" s="68"/>
      <c r="D18" s="51"/>
      <c r="E18" s="68"/>
      <c r="F18" s="51"/>
      <c r="G18" s="68"/>
      <c r="H18" s="51"/>
      <c r="I18" s="68"/>
      <c r="J18" s="51"/>
      <c r="K18" s="69"/>
      <c r="L18" s="70"/>
      <c r="M18" s="45"/>
    </row>
    <row r="19" spans="1:14" s="39" customFormat="1" ht="15.75" customHeight="1" x14ac:dyDescent="0.2">
      <c r="A19" s="66" t="s">
        <v>240</v>
      </c>
      <c r="B19" s="67" t="s">
        <v>244</v>
      </c>
      <c r="C19" s="80"/>
      <c r="D19" s="141"/>
      <c r="E19" s="80"/>
      <c r="F19" s="141"/>
      <c r="G19" s="80"/>
      <c r="H19" s="141"/>
      <c r="I19" s="80"/>
      <c r="J19" s="141"/>
      <c r="K19" s="140"/>
      <c r="L19" s="141"/>
      <c r="M19" s="45"/>
    </row>
    <row r="20" spans="1:14" s="39" customFormat="1" ht="12.75" customHeight="1" x14ac:dyDescent="0.2">
      <c r="A20" s="174" t="s">
        <v>42</v>
      </c>
      <c r="B20" s="174"/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3"/>
    </row>
    <row r="21" spans="1:14" s="39" customFormat="1" ht="24.75" customHeight="1" x14ac:dyDescent="0.2">
      <c r="A21" s="170" t="s">
        <v>52</v>
      </c>
      <c r="B21" s="171"/>
      <c r="C21" s="47"/>
      <c r="D21" s="48"/>
      <c r="E21" s="47"/>
      <c r="F21" s="48"/>
      <c r="G21" s="47"/>
      <c r="H21" s="48"/>
      <c r="I21" s="49"/>
      <c r="J21" s="49"/>
      <c r="K21" s="64"/>
      <c r="L21" s="65"/>
      <c r="N21" s="63"/>
    </row>
    <row r="22" spans="1:14" s="39" customFormat="1" ht="14.25" customHeight="1" x14ac:dyDescent="0.2">
      <c r="A22" s="66" t="s">
        <v>44</v>
      </c>
      <c r="B22" s="67" t="s">
        <v>51</v>
      </c>
      <c r="C22" s="68"/>
      <c r="D22" s="51"/>
      <c r="E22" s="68"/>
      <c r="F22" s="51"/>
      <c r="G22" s="68"/>
      <c r="H22" s="51"/>
      <c r="I22" s="68"/>
      <c r="J22" s="51"/>
      <c r="K22" s="69"/>
      <c r="L22" s="70"/>
      <c r="N22" s="63"/>
    </row>
    <row r="23" spans="1:14" s="39" customFormat="1" ht="12.75" customHeight="1" x14ac:dyDescent="0.2">
      <c r="A23" s="174" t="s">
        <v>42</v>
      </c>
      <c r="B23" s="174"/>
      <c r="C23" s="123"/>
      <c r="D23" s="62"/>
      <c r="E23" s="62"/>
      <c r="F23" s="62"/>
      <c r="G23" s="62"/>
      <c r="H23" s="62"/>
      <c r="I23" s="62"/>
      <c r="J23" s="62"/>
      <c r="K23" s="90"/>
      <c r="L23" s="42"/>
      <c r="N23" s="63"/>
    </row>
    <row r="24" spans="1:14" s="39" customFormat="1" ht="22.5" customHeight="1" x14ac:dyDescent="0.2">
      <c r="A24" s="170" t="s">
        <v>53</v>
      </c>
      <c r="B24" s="171"/>
      <c r="C24" s="47"/>
      <c r="D24" s="48"/>
      <c r="E24" s="47"/>
      <c r="F24" s="48"/>
      <c r="G24" s="47"/>
      <c r="H24" s="48"/>
      <c r="I24" s="49"/>
      <c r="J24" s="49"/>
      <c r="K24" s="64"/>
      <c r="L24" s="65"/>
      <c r="N24" s="63"/>
    </row>
    <row r="25" spans="1:14" s="39" customFormat="1" ht="22.5" customHeight="1" x14ac:dyDescent="0.2">
      <c r="A25" s="53" t="s">
        <v>58</v>
      </c>
      <c r="B25" s="54" t="s">
        <v>224</v>
      </c>
      <c r="C25" s="68"/>
      <c r="D25" s="51"/>
      <c r="E25" s="68"/>
      <c r="F25" s="51"/>
      <c r="G25" s="68"/>
      <c r="H25" s="51"/>
      <c r="I25" s="132"/>
      <c r="J25" s="133"/>
      <c r="K25" s="50"/>
      <c r="L25" s="51"/>
      <c r="N25" s="63"/>
    </row>
    <row r="26" spans="1:14" s="39" customFormat="1" ht="17.25" customHeight="1" x14ac:dyDescent="0.2">
      <c r="A26" s="53" t="s">
        <v>222</v>
      </c>
      <c r="B26" s="54" t="s">
        <v>41</v>
      </c>
      <c r="C26" s="55"/>
      <c r="D26" s="60"/>
      <c r="E26" s="55"/>
      <c r="F26" s="71"/>
      <c r="G26" s="72"/>
      <c r="H26" s="71"/>
      <c r="I26" s="72"/>
      <c r="J26" s="71"/>
      <c r="K26" s="72"/>
      <c r="L26" s="60"/>
      <c r="N26" s="63"/>
    </row>
    <row r="27" spans="1:14" s="39" customFormat="1" ht="17.25" customHeight="1" x14ac:dyDescent="0.2">
      <c r="A27" s="73" t="s">
        <v>223</v>
      </c>
      <c r="B27" s="74" t="s">
        <v>47</v>
      </c>
      <c r="C27" s="75"/>
      <c r="D27" s="76"/>
      <c r="E27" s="75"/>
      <c r="F27" s="76"/>
      <c r="G27" s="75"/>
      <c r="H27" s="76"/>
      <c r="I27" s="75"/>
      <c r="J27" s="77"/>
      <c r="K27" s="75"/>
      <c r="L27" s="76"/>
      <c r="N27" s="63"/>
    </row>
    <row r="28" spans="1:14" s="39" customFormat="1" ht="12.75" customHeight="1" x14ac:dyDescent="0.2">
      <c r="A28" s="174" t="s">
        <v>42</v>
      </c>
      <c r="B28" s="174"/>
      <c r="C28" s="123"/>
      <c r="D28" s="62"/>
      <c r="E28" s="123"/>
      <c r="F28" s="78"/>
      <c r="G28" s="123"/>
      <c r="H28" s="78"/>
      <c r="I28" s="123"/>
      <c r="J28" s="78"/>
      <c r="K28" s="123"/>
      <c r="L28" s="78"/>
      <c r="N28" s="63"/>
    </row>
    <row r="29" spans="1:14" s="39" customFormat="1" ht="22.5" customHeight="1" x14ac:dyDescent="0.2">
      <c r="A29" s="170" t="s">
        <v>55</v>
      </c>
      <c r="B29" s="171"/>
      <c r="C29" s="79"/>
      <c r="D29" s="48"/>
      <c r="E29" s="47"/>
      <c r="F29" s="48"/>
      <c r="G29" s="47"/>
      <c r="H29" s="48"/>
      <c r="I29" s="47"/>
      <c r="J29" s="49"/>
      <c r="K29" s="47"/>
      <c r="L29" s="65"/>
      <c r="N29" s="63"/>
    </row>
    <row r="30" spans="1:14" s="39" customFormat="1" ht="17.25" customHeight="1" x14ac:dyDescent="0.2">
      <c r="A30" s="66" t="s">
        <v>48</v>
      </c>
      <c r="B30" s="67" t="s">
        <v>45</v>
      </c>
      <c r="C30" s="75"/>
      <c r="D30" s="51"/>
      <c r="E30" s="68"/>
      <c r="F30" s="51"/>
      <c r="G30" s="68"/>
      <c r="H30" s="51"/>
      <c r="I30" s="68"/>
      <c r="J30" s="51"/>
      <c r="K30" s="69"/>
      <c r="L30" s="70"/>
      <c r="N30" s="63"/>
    </row>
    <row r="31" spans="1:14" s="39" customFormat="1" ht="12.75" customHeight="1" thickBot="1" x14ac:dyDescent="0.25">
      <c r="A31" s="174" t="s">
        <v>42</v>
      </c>
      <c r="B31" s="174"/>
      <c r="C31" s="80"/>
      <c r="D31" s="62">
        <f t="shared" ref="D31:L31" si="0">SUM(D30:D30)</f>
        <v>0</v>
      </c>
      <c r="E31" s="123"/>
      <c r="F31" s="62"/>
      <c r="G31" s="123"/>
      <c r="H31" s="62"/>
      <c r="I31" s="123"/>
      <c r="J31" s="62"/>
      <c r="K31" s="123"/>
      <c r="L31" s="62">
        <f t="shared" si="0"/>
        <v>0</v>
      </c>
      <c r="N31" s="63"/>
    </row>
    <row r="32" spans="1:14" s="39" customFormat="1" ht="12.75" customHeight="1" x14ac:dyDescent="0.2">
      <c r="A32" s="175" t="s">
        <v>49</v>
      </c>
      <c r="B32" s="176"/>
      <c r="C32" s="172">
        <v>2</v>
      </c>
      <c r="D32" s="168">
        <f>SUM(D12,D15,D23,D28,D31,D20)</f>
        <v>880000</v>
      </c>
      <c r="E32" s="172"/>
      <c r="F32" s="168"/>
      <c r="G32" s="172"/>
      <c r="H32" s="168"/>
      <c r="I32" s="168"/>
      <c r="J32" s="168"/>
      <c r="K32" s="168"/>
      <c r="L32" s="168">
        <f>SUM(L31+L28+L23+L15+L12)</f>
        <v>880000</v>
      </c>
      <c r="N32" s="63"/>
    </row>
    <row r="33" spans="1:14" s="39" customFormat="1" ht="10.5" customHeight="1" thickBot="1" x14ac:dyDescent="0.25">
      <c r="A33" s="177"/>
      <c r="B33" s="178"/>
      <c r="C33" s="173"/>
      <c r="D33" s="169"/>
      <c r="E33" s="173"/>
      <c r="F33" s="169"/>
      <c r="G33" s="173"/>
      <c r="H33" s="169"/>
      <c r="I33" s="169"/>
      <c r="J33" s="169"/>
      <c r="K33" s="169"/>
      <c r="L33" s="169"/>
      <c r="N33" s="63"/>
    </row>
    <row r="34" spans="1:14" x14ac:dyDescent="0.25">
      <c r="C34" s="82"/>
    </row>
    <row r="40" spans="1:14" s="88" customFormat="1" x14ac:dyDescent="0.25">
      <c r="C40" s="84"/>
      <c r="D40" s="86"/>
      <c r="E40" s="87"/>
      <c r="F40" s="86"/>
      <c r="G40" s="87"/>
      <c r="H40" s="86"/>
      <c r="K40" s="87"/>
      <c r="L40" s="89"/>
    </row>
    <row r="41" spans="1:14" s="88" customFormat="1" x14ac:dyDescent="0.25">
      <c r="C41" s="87"/>
      <c r="D41" s="86"/>
      <c r="E41" s="87"/>
      <c r="F41" s="86"/>
      <c r="G41" s="87"/>
      <c r="H41" s="86"/>
      <c r="K41" s="87"/>
      <c r="L41" s="89"/>
    </row>
    <row r="42" spans="1:14" s="88" customFormat="1" x14ac:dyDescent="0.25">
      <c r="C42" s="87"/>
      <c r="D42" s="86"/>
      <c r="E42" s="87"/>
      <c r="F42" s="86"/>
      <c r="G42" s="87"/>
      <c r="H42" s="86"/>
      <c r="K42" s="87"/>
      <c r="L42" s="89"/>
    </row>
    <row r="43" spans="1:14" s="88" customFormat="1" x14ac:dyDescent="0.25">
      <c r="C43" s="87"/>
      <c r="D43" s="86"/>
      <c r="E43" s="87"/>
      <c r="F43" s="86"/>
      <c r="G43" s="87"/>
      <c r="H43" s="86"/>
      <c r="K43" s="87"/>
      <c r="L43" s="89"/>
    </row>
    <row r="44" spans="1:14" s="88" customFormat="1" x14ac:dyDescent="0.25">
      <c r="C44" s="87"/>
      <c r="D44" s="86"/>
      <c r="E44" s="87"/>
      <c r="F44" s="86"/>
      <c r="G44" s="87"/>
      <c r="H44" s="86"/>
      <c r="K44" s="87"/>
      <c r="L44" s="89"/>
    </row>
    <row r="45" spans="1:14" s="88" customFormat="1" x14ac:dyDescent="0.25">
      <c r="C45" s="87"/>
      <c r="D45" s="86"/>
      <c r="E45" s="87"/>
      <c r="F45" s="86"/>
      <c r="G45" s="87"/>
      <c r="H45" s="86"/>
      <c r="K45" s="87"/>
      <c r="L45" s="89"/>
    </row>
    <row r="46" spans="1:14" s="88" customFormat="1" x14ac:dyDescent="0.25">
      <c r="C46" s="87"/>
      <c r="D46" s="86"/>
      <c r="E46" s="87"/>
      <c r="F46" s="86"/>
      <c r="G46" s="87"/>
      <c r="H46" s="86"/>
      <c r="K46" s="87"/>
      <c r="L46" s="89"/>
    </row>
    <row r="47" spans="1:14" s="88" customFormat="1" x14ac:dyDescent="0.25">
      <c r="C47" s="87"/>
      <c r="D47" s="86"/>
      <c r="E47" s="87"/>
      <c r="F47" s="86"/>
      <c r="G47" s="87"/>
      <c r="H47" s="86"/>
      <c r="K47" s="87"/>
      <c r="L47" s="89"/>
    </row>
    <row r="48" spans="1:14" s="88" customFormat="1" x14ac:dyDescent="0.25">
      <c r="C48" s="87"/>
      <c r="D48" s="86"/>
      <c r="E48" s="87"/>
      <c r="F48" s="86"/>
      <c r="G48" s="87"/>
      <c r="H48" s="86"/>
      <c r="K48" s="87"/>
      <c r="L48" s="89"/>
    </row>
    <row r="49" spans="3:12" s="88" customFormat="1" x14ac:dyDescent="0.25">
      <c r="C49" s="87"/>
      <c r="D49" s="86"/>
      <c r="E49" s="87"/>
      <c r="F49" s="86"/>
      <c r="G49" s="87"/>
      <c r="H49" s="86"/>
      <c r="K49" s="87"/>
      <c r="L49" s="89"/>
    </row>
    <row r="50" spans="3:12" s="88" customFormat="1" x14ac:dyDescent="0.25">
      <c r="C50" s="87"/>
      <c r="D50" s="86"/>
      <c r="E50" s="87"/>
      <c r="F50" s="86"/>
      <c r="G50" s="87"/>
      <c r="H50" s="86"/>
      <c r="K50" s="87"/>
      <c r="L50" s="89"/>
    </row>
    <row r="51" spans="3:12" s="88" customFormat="1" x14ac:dyDescent="0.25">
      <c r="C51" s="87"/>
      <c r="D51" s="86"/>
      <c r="E51" s="87"/>
      <c r="F51" s="86"/>
      <c r="G51" s="87"/>
      <c r="H51" s="86"/>
      <c r="K51" s="87"/>
      <c r="L51" s="89"/>
    </row>
    <row r="52" spans="3:12" s="88" customFormat="1" x14ac:dyDescent="0.25">
      <c r="C52" s="87"/>
      <c r="D52" s="86"/>
      <c r="E52" s="87"/>
      <c r="F52" s="86"/>
      <c r="G52" s="87"/>
      <c r="H52" s="86"/>
      <c r="K52" s="87"/>
      <c r="L52" s="89"/>
    </row>
    <row r="53" spans="3:12" s="88" customFormat="1" x14ac:dyDescent="0.25">
      <c r="C53" s="87"/>
      <c r="D53" s="86"/>
      <c r="E53" s="87"/>
      <c r="F53" s="86"/>
      <c r="G53" s="87"/>
      <c r="H53" s="86"/>
      <c r="K53" s="87"/>
      <c r="L53" s="89"/>
    </row>
    <row r="54" spans="3:12" s="88" customFormat="1" x14ac:dyDescent="0.25">
      <c r="C54" s="87"/>
      <c r="D54" s="86"/>
      <c r="E54" s="87"/>
      <c r="F54" s="86"/>
      <c r="G54" s="87"/>
      <c r="H54" s="86"/>
      <c r="K54" s="87"/>
      <c r="L54" s="89"/>
    </row>
    <row r="55" spans="3:12" s="88" customFormat="1" x14ac:dyDescent="0.25">
      <c r="C55" s="87"/>
      <c r="D55" s="86"/>
      <c r="E55" s="87"/>
      <c r="F55" s="86"/>
      <c r="G55" s="87"/>
      <c r="H55" s="86"/>
      <c r="K55" s="87"/>
      <c r="L55" s="89"/>
    </row>
    <row r="56" spans="3:12" s="88" customFormat="1" x14ac:dyDescent="0.25">
      <c r="C56" s="87"/>
      <c r="D56" s="86"/>
      <c r="E56" s="87"/>
      <c r="F56" s="86"/>
      <c r="G56" s="87"/>
      <c r="H56" s="86"/>
      <c r="K56" s="87"/>
      <c r="L56" s="89"/>
    </row>
    <row r="57" spans="3:12" s="88" customFormat="1" x14ac:dyDescent="0.25">
      <c r="C57" s="87"/>
      <c r="D57" s="86"/>
      <c r="E57" s="87"/>
      <c r="F57" s="86"/>
      <c r="G57" s="87"/>
      <c r="H57" s="86"/>
      <c r="K57" s="87"/>
      <c r="L57" s="89"/>
    </row>
    <row r="58" spans="3:12" s="88" customFormat="1" x14ac:dyDescent="0.25">
      <c r="C58" s="87"/>
      <c r="D58" s="86"/>
      <c r="E58" s="87"/>
      <c r="F58" s="86"/>
      <c r="G58" s="87"/>
      <c r="H58" s="86"/>
      <c r="K58" s="87"/>
      <c r="L58" s="89"/>
    </row>
    <row r="59" spans="3:12" s="88" customFormat="1" x14ac:dyDescent="0.25">
      <c r="C59" s="87"/>
      <c r="D59" s="86"/>
      <c r="E59" s="87"/>
      <c r="F59" s="86"/>
      <c r="G59" s="87"/>
      <c r="H59" s="86"/>
      <c r="K59" s="87"/>
      <c r="L59" s="89"/>
    </row>
    <row r="60" spans="3:12" s="88" customFormat="1" x14ac:dyDescent="0.25">
      <c r="C60" s="87"/>
      <c r="D60" s="86"/>
      <c r="E60" s="87"/>
      <c r="F60" s="86"/>
      <c r="G60" s="87"/>
      <c r="H60" s="86"/>
      <c r="K60" s="87"/>
      <c r="L60" s="89"/>
    </row>
    <row r="61" spans="3:12" s="88" customFormat="1" x14ac:dyDescent="0.25">
      <c r="C61" s="87"/>
      <c r="D61" s="86"/>
      <c r="E61" s="87"/>
      <c r="F61" s="86"/>
      <c r="G61" s="87"/>
      <c r="H61" s="86"/>
      <c r="K61" s="87"/>
      <c r="L61" s="89"/>
    </row>
    <row r="62" spans="3:12" s="88" customFormat="1" x14ac:dyDescent="0.25">
      <c r="C62" s="87"/>
      <c r="D62" s="86"/>
      <c r="E62" s="87"/>
      <c r="F62" s="86"/>
      <c r="G62" s="87"/>
      <c r="H62" s="86"/>
      <c r="K62" s="87"/>
      <c r="L62" s="89"/>
    </row>
    <row r="63" spans="3:12" s="88" customFormat="1" x14ac:dyDescent="0.25">
      <c r="C63" s="87"/>
      <c r="D63" s="86"/>
      <c r="E63" s="87"/>
      <c r="F63" s="86"/>
      <c r="G63" s="87"/>
      <c r="H63" s="86"/>
      <c r="K63" s="87"/>
      <c r="L63" s="89"/>
    </row>
    <row r="64" spans="3:12" s="88" customFormat="1" x14ac:dyDescent="0.25">
      <c r="C64" s="87"/>
      <c r="D64" s="86"/>
      <c r="E64" s="87"/>
      <c r="F64" s="86"/>
      <c r="G64" s="87"/>
      <c r="H64" s="86"/>
      <c r="K64" s="87"/>
      <c r="L64" s="89"/>
    </row>
    <row r="65" spans="3:12" s="88" customFormat="1" x14ac:dyDescent="0.25">
      <c r="C65" s="87"/>
      <c r="D65" s="86"/>
      <c r="E65" s="87"/>
      <c r="F65" s="86"/>
      <c r="G65" s="87"/>
      <c r="H65" s="86"/>
      <c r="K65" s="87"/>
      <c r="L65" s="89"/>
    </row>
    <row r="66" spans="3:12" s="88" customFormat="1" x14ac:dyDescent="0.25">
      <c r="C66" s="87"/>
      <c r="D66" s="86"/>
      <c r="E66" s="87"/>
      <c r="F66" s="86"/>
      <c r="G66" s="87"/>
      <c r="H66" s="86"/>
      <c r="K66" s="87"/>
      <c r="L66" s="89"/>
    </row>
    <row r="67" spans="3:12" s="88" customFormat="1" x14ac:dyDescent="0.25">
      <c r="C67" s="87"/>
      <c r="D67" s="86"/>
      <c r="E67" s="87"/>
      <c r="F67" s="86"/>
      <c r="G67" s="87"/>
      <c r="H67" s="86"/>
      <c r="K67" s="87"/>
      <c r="L67" s="89"/>
    </row>
    <row r="68" spans="3:12" s="88" customFormat="1" x14ac:dyDescent="0.25">
      <c r="C68" s="87"/>
      <c r="D68" s="86"/>
      <c r="E68" s="87"/>
      <c r="F68" s="86"/>
      <c r="G68" s="87"/>
      <c r="H68" s="86"/>
      <c r="K68" s="87"/>
      <c r="L68" s="89"/>
    </row>
    <row r="69" spans="3:12" s="88" customFormat="1" x14ac:dyDescent="0.25">
      <c r="C69" s="87"/>
      <c r="D69" s="86"/>
      <c r="E69" s="87"/>
      <c r="F69" s="86"/>
      <c r="G69" s="87"/>
      <c r="H69" s="86"/>
      <c r="K69" s="87"/>
      <c r="L69" s="89"/>
    </row>
    <row r="70" spans="3:12" s="88" customFormat="1" x14ac:dyDescent="0.25">
      <c r="C70" s="87"/>
      <c r="D70" s="86"/>
      <c r="E70" s="87"/>
      <c r="F70" s="86"/>
      <c r="G70" s="87"/>
      <c r="H70" s="86"/>
      <c r="K70" s="87"/>
      <c r="L70" s="89"/>
    </row>
    <row r="71" spans="3:12" s="88" customFormat="1" x14ac:dyDescent="0.25">
      <c r="C71" s="87"/>
      <c r="D71" s="86"/>
      <c r="E71" s="87"/>
      <c r="F71" s="86"/>
      <c r="G71" s="87"/>
      <c r="H71" s="86"/>
      <c r="K71" s="87"/>
      <c r="L71" s="89"/>
    </row>
    <row r="72" spans="3:12" s="88" customFormat="1" x14ac:dyDescent="0.25">
      <c r="C72" s="87"/>
      <c r="D72" s="86"/>
      <c r="E72" s="87"/>
      <c r="F72" s="86"/>
      <c r="G72" s="87"/>
      <c r="H72" s="86"/>
      <c r="K72" s="87"/>
      <c r="L72" s="89"/>
    </row>
    <row r="73" spans="3:12" s="88" customFormat="1" x14ac:dyDescent="0.25">
      <c r="C73" s="87"/>
      <c r="D73" s="86"/>
      <c r="E73" s="87"/>
      <c r="F73" s="86"/>
      <c r="G73" s="87"/>
      <c r="H73" s="86"/>
      <c r="K73" s="87"/>
      <c r="L73" s="89"/>
    </row>
    <row r="74" spans="3:12" s="88" customFormat="1" x14ac:dyDescent="0.25">
      <c r="C74" s="87"/>
      <c r="D74" s="86"/>
      <c r="E74" s="87"/>
      <c r="F74" s="86"/>
      <c r="G74" s="87"/>
      <c r="H74" s="86"/>
      <c r="K74" s="87"/>
      <c r="L74" s="89"/>
    </row>
    <row r="75" spans="3:12" s="88" customFormat="1" x14ac:dyDescent="0.25">
      <c r="C75" s="87"/>
      <c r="D75" s="86"/>
      <c r="E75" s="87"/>
      <c r="F75" s="86"/>
      <c r="G75" s="87"/>
      <c r="H75" s="86"/>
      <c r="K75" s="87"/>
      <c r="L75" s="89"/>
    </row>
    <row r="76" spans="3:12" s="88" customFormat="1" x14ac:dyDescent="0.25">
      <c r="C76" s="87"/>
      <c r="D76" s="86"/>
      <c r="E76" s="87"/>
      <c r="F76" s="86"/>
      <c r="G76" s="87"/>
      <c r="H76" s="86"/>
      <c r="K76" s="87"/>
      <c r="L76" s="89"/>
    </row>
    <row r="77" spans="3:12" s="88" customFormat="1" x14ac:dyDescent="0.25">
      <c r="C77" s="87"/>
      <c r="D77" s="86"/>
      <c r="E77" s="87"/>
      <c r="F77" s="86"/>
      <c r="G77" s="87"/>
      <c r="H77" s="86"/>
      <c r="K77" s="87"/>
      <c r="L77" s="89"/>
    </row>
    <row r="78" spans="3:12" s="88" customFormat="1" x14ac:dyDescent="0.25">
      <c r="C78" s="87"/>
      <c r="D78" s="86"/>
      <c r="E78" s="87"/>
      <c r="F78" s="86"/>
      <c r="G78" s="87"/>
      <c r="H78" s="86"/>
      <c r="K78" s="87"/>
      <c r="L78" s="89"/>
    </row>
    <row r="79" spans="3:12" s="88" customFormat="1" x14ac:dyDescent="0.25">
      <c r="C79" s="87"/>
      <c r="D79" s="86"/>
      <c r="E79" s="87"/>
      <c r="F79" s="86"/>
      <c r="G79" s="87"/>
      <c r="H79" s="86"/>
      <c r="K79" s="87"/>
      <c r="L79" s="89"/>
    </row>
    <row r="80" spans="3:12" s="88" customFormat="1" x14ac:dyDescent="0.25">
      <c r="C80" s="87"/>
      <c r="D80" s="86"/>
      <c r="E80" s="87"/>
      <c r="F80" s="86"/>
      <c r="G80" s="87"/>
      <c r="H80" s="86"/>
      <c r="K80" s="87"/>
      <c r="L80" s="89"/>
    </row>
    <row r="81" spans="3:12" s="88" customFormat="1" x14ac:dyDescent="0.25">
      <c r="C81" s="87"/>
      <c r="D81" s="86"/>
      <c r="E81" s="87"/>
      <c r="F81" s="86"/>
      <c r="G81" s="87"/>
      <c r="H81" s="86"/>
      <c r="K81" s="87"/>
      <c r="L81" s="89"/>
    </row>
    <row r="82" spans="3:12" s="88" customFormat="1" x14ac:dyDescent="0.25">
      <c r="C82" s="87"/>
      <c r="D82" s="86"/>
      <c r="E82" s="87"/>
      <c r="F82" s="86"/>
      <c r="G82" s="87"/>
      <c r="H82" s="86"/>
      <c r="K82" s="87"/>
      <c r="L82" s="89"/>
    </row>
    <row r="83" spans="3:12" s="88" customFormat="1" x14ac:dyDescent="0.25">
      <c r="C83" s="87"/>
      <c r="D83" s="86"/>
      <c r="E83" s="87"/>
      <c r="F83" s="86"/>
      <c r="G83" s="87"/>
      <c r="H83" s="86"/>
      <c r="K83" s="87"/>
      <c r="L83" s="89"/>
    </row>
    <row r="84" spans="3:12" s="88" customFormat="1" x14ac:dyDescent="0.25">
      <c r="C84" s="87"/>
      <c r="D84" s="86"/>
      <c r="E84" s="87"/>
      <c r="F84" s="86"/>
      <c r="G84" s="87"/>
      <c r="H84" s="86"/>
      <c r="K84" s="87"/>
      <c r="L84" s="89"/>
    </row>
    <row r="85" spans="3:12" s="88" customFormat="1" x14ac:dyDescent="0.25">
      <c r="C85" s="87"/>
      <c r="D85" s="86"/>
      <c r="E85" s="87"/>
      <c r="F85" s="86"/>
      <c r="G85" s="87"/>
      <c r="H85" s="86"/>
      <c r="K85" s="87"/>
      <c r="L85" s="89"/>
    </row>
    <row r="86" spans="3:12" s="88" customFormat="1" x14ac:dyDescent="0.25">
      <c r="C86" s="87"/>
      <c r="D86" s="86"/>
      <c r="E86" s="87"/>
      <c r="F86" s="86"/>
      <c r="G86" s="87"/>
      <c r="H86" s="86"/>
      <c r="K86" s="87"/>
      <c r="L86" s="89"/>
    </row>
    <row r="87" spans="3:12" s="88" customFormat="1" x14ac:dyDescent="0.25">
      <c r="C87" s="87"/>
      <c r="D87" s="86"/>
      <c r="E87" s="87"/>
      <c r="F87" s="86"/>
      <c r="G87" s="87"/>
      <c r="H87" s="86"/>
      <c r="K87" s="87"/>
      <c r="L87" s="89"/>
    </row>
    <row r="88" spans="3:12" s="88" customFormat="1" x14ac:dyDescent="0.25">
      <c r="C88" s="87"/>
      <c r="D88" s="86"/>
      <c r="E88" s="87"/>
      <c r="F88" s="86"/>
      <c r="G88" s="87"/>
      <c r="H88" s="86"/>
      <c r="K88" s="87"/>
      <c r="L88" s="89"/>
    </row>
    <row r="89" spans="3:12" s="88" customFormat="1" x14ac:dyDescent="0.25">
      <c r="C89" s="87"/>
      <c r="D89" s="86"/>
      <c r="E89" s="87"/>
      <c r="F89" s="86"/>
      <c r="G89" s="87"/>
      <c r="H89" s="86"/>
      <c r="K89" s="87"/>
      <c r="L89" s="89"/>
    </row>
    <row r="90" spans="3:12" s="88" customFormat="1" x14ac:dyDescent="0.25">
      <c r="C90" s="87"/>
      <c r="D90" s="86"/>
      <c r="E90" s="87"/>
      <c r="F90" s="86"/>
      <c r="G90" s="87"/>
      <c r="H90" s="86"/>
      <c r="K90" s="87"/>
      <c r="L90" s="89"/>
    </row>
    <row r="91" spans="3:12" s="88" customFormat="1" x14ac:dyDescent="0.25">
      <c r="C91" s="87"/>
      <c r="D91" s="86"/>
      <c r="E91" s="87"/>
      <c r="F91" s="86"/>
      <c r="G91" s="87"/>
      <c r="H91" s="86"/>
      <c r="K91" s="87"/>
      <c r="L91" s="89"/>
    </row>
    <row r="92" spans="3:12" s="88" customFormat="1" x14ac:dyDescent="0.25">
      <c r="C92" s="87"/>
      <c r="D92" s="86"/>
      <c r="E92" s="87"/>
      <c r="F92" s="86"/>
      <c r="G92" s="87"/>
      <c r="H92" s="86"/>
      <c r="K92" s="87"/>
      <c r="L92" s="89"/>
    </row>
    <row r="93" spans="3:12" s="88" customFormat="1" x14ac:dyDescent="0.25">
      <c r="C93" s="87"/>
      <c r="D93" s="86"/>
      <c r="E93" s="87"/>
      <c r="F93" s="86"/>
      <c r="G93" s="87"/>
      <c r="H93" s="86"/>
      <c r="K93" s="87"/>
      <c r="L93" s="89"/>
    </row>
    <row r="94" spans="3:12" s="88" customFormat="1" x14ac:dyDescent="0.25">
      <c r="C94" s="87"/>
      <c r="D94" s="86"/>
      <c r="E94" s="87"/>
      <c r="F94" s="86"/>
      <c r="G94" s="87"/>
      <c r="H94" s="86"/>
      <c r="K94" s="87"/>
      <c r="L94" s="89"/>
    </row>
    <row r="95" spans="3:12" s="88" customFormat="1" x14ac:dyDescent="0.25">
      <c r="C95" s="87"/>
      <c r="D95" s="86"/>
      <c r="E95" s="87"/>
      <c r="F95" s="86"/>
      <c r="G95" s="87"/>
      <c r="H95" s="86"/>
      <c r="K95" s="87"/>
      <c r="L95" s="89"/>
    </row>
    <row r="96" spans="3:12" s="88" customFormat="1" x14ac:dyDescent="0.25">
      <c r="C96" s="87"/>
      <c r="D96" s="86"/>
      <c r="E96" s="87"/>
      <c r="F96" s="86"/>
      <c r="G96" s="87"/>
      <c r="H96" s="86"/>
      <c r="K96" s="87"/>
      <c r="L96" s="89"/>
    </row>
    <row r="97" spans="3:12" s="88" customFormat="1" x14ac:dyDescent="0.25">
      <c r="C97" s="87"/>
      <c r="D97" s="86"/>
      <c r="E97" s="87"/>
      <c r="F97" s="86"/>
      <c r="G97" s="87"/>
      <c r="H97" s="86"/>
      <c r="K97" s="87"/>
      <c r="L97" s="89"/>
    </row>
    <row r="98" spans="3:12" s="88" customFormat="1" x14ac:dyDescent="0.25">
      <c r="C98" s="87"/>
      <c r="D98" s="86"/>
      <c r="E98" s="87"/>
      <c r="F98" s="86"/>
      <c r="G98" s="87"/>
      <c r="H98" s="86"/>
      <c r="K98" s="87"/>
      <c r="L98" s="89"/>
    </row>
    <row r="99" spans="3:12" s="88" customFormat="1" x14ac:dyDescent="0.25">
      <c r="C99" s="87"/>
      <c r="D99" s="86"/>
      <c r="E99" s="87"/>
      <c r="F99" s="86"/>
      <c r="G99" s="87"/>
      <c r="H99" s="86"/>
      <c r="K99" s="87"/>
      <c r="L99" s="89"/>
    </row>
    <row r="100" spans="3:12" s="88" customFormat="1" x14ac:dyDescent="0.25">
      <c r="C100" s="87"/>
      <c r="D100" s="86"/>
      <c r="E100" s="87"/>
      <c r="F100" s="86"/>
      <c r="G100" s="87"/>
      <c r="H100" s="86"/>
      <c r="K100" s="87"/>
      <c r="L100" s="89"/>
    </row>
    <row r="101" spans="3:12" s="88" customFormat="1" x14ac:dyDescent="0.25">
      <c r="C101" s="87"/>
      <c r="D101" s="86"/>
      <c r="E101" s="87"/>
      <c r="F101" s="86"/>
      <c r="G101" s="87"/>
      <c r="H101" s="86"/>
      <c r="K101" s="87"/>
      <c r="L101" s="89"/>
    </row>
    <row r="102" spans="3:12" s="88" customFormat="1" x14ac:dyDescent="0.25">
      <c r="C102" s="87"/>
      <c r="D102" s="86"/>
      <c r="E102" s="87"/>
      <c r="F102" s="86"/>
      <c r="G102" s="87"/>
      <c r="H102" s="86"/>
      <c r="K102" s="87"/>
      <c r="L102" s="89"/>
    </row>
    <row r="103" spans="3:12" s="88" customFormat="1" x14ac:dyDescent="0.25">
      <c r="C103" s="87"/>
      <c r="D103" s="86"/>
      <c r="E103" s="87"/>
      <c r="F103" s="86"/>
      <c r="G103" s="87"/>
      <c r="H103" s="86"/>
      <c r="K103" s="87"/>
      <c r="L103" s="89"/>
    </row>
    <row r="104" spans="3:12" s="88" customFormat="1" x14ac:dyDescent="0.25">
      <c r="C104" s="87"/>
      <c r="D104" s="86"/>
      <c r="E104" s="87"/>
      <c r="F104" s="86"/>
      <c r="G104" s="87"/>
      <c r="H104" s="86"/>
      <c r="K104" s="87"/>
      <c r="L104" s="89"/>
    </row>
    <row r="105" spans="3:12" x14ac:dyDescent="0.25">
      <c r="C105" s="87"/>
    </row>
  </sheetData>
  <mergeCells count="32">
    <mergeCell ref="H32:H33"/>
    <mergeCell ref="I32:I33"/>
    <mergeCell ref="J32:J33"/>
    <mergeCell ref="K32:K33"/>
    <mergeCell ref="L32:L33"/>
    <mergeCell ref="G32:G33"/>
    <mergeCell ref="A21:B21"/>
    <mergeCell ref="A23:B23"/>
    <mergeCell ref="A24:B24"/>
    <mergeCell ref="A28:B28"/>
    <mergeCell ref="A29:B29"/>
    <mergeCell ref="A31:B31"/>
    <mergeCell ref="A32:B33"/>
    <mergeCell ref="C32:C33"/>
    <mergeCell ref="D32:D33"/>
    <mergeCell ref="E32:E33"/>
    <mergeCell ref="F32:F33"/>
    <mergeCell ref="A20:B20"/>
    <mergeCell ref="A3:L3"/>
    <mergeCell ref="A4:L4"/>
    <mergeCell ref="A5:L5"/>
    <mergeCell ref="A7:B9"/>
    <mergeCell ref="C7:D7"/>
    <mergeCell ref="E7:F7"/>
    <mergeCell ref="G7:H7"/>
    <mergeCell ref="I7:J7"/>
    <mergeCell ref="K7:L7"/>
    <mergeCell ref="A10:B10"/>
    <mergeCell ref="A12:B12"/>
    <mergeCell ref="A13:B13"/>
    <mergeCell ref="A15:B15"/>
    <mergeCell ref="A16:B16"/>
  </mergeCells>
  <pageMargins left="0.51181102362204722" right="0.19685039370078741" top="0.35433070866141736" bottom="0.35433070866141736" header="0.31496062992125984" footer="0.31496062992125984"/>
  <pageSetup paperSize="9" firstPageNumber="72" orientation="landscape" useFirstPageNumber="1" verticalDpi="0" r:id="rId1"/>
  <headerFooter>
    <oddFooter xml:space="preserve">&amp;C&amp;"TH SarabunPSK,Regular"&amp;16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6" zoomScaleSheetLayoutView="100" workbookViewId="0">
      <selection activeCell="D11" sqref="D11"/>
    </sheetView>
  </sheetViews>
  <sheetFormatPr defaultRowHeight="18.75" customHeight="1" x14ac:dyDescent="0.3"/>
  <cols>
    <col min="1" max="1" width="3.875" style="1" customWidth="1"/>
    <col min="2" max="2" width="18.75" style="2" customWidth="1"/>
    <col min="3" max="3" width="14.5" style="2" customWidth="1"/>
    <col min="4" max="4" width="28" style="2" customWidth="1"/>
    <col min="5" max="5" width="8.75" style="2" customWidth="1"/>
    <col min="6" max="6" width="8.875" style="2" customWidth="1"/>
    <col min="7" max="7" width="7.5" style="2" customWidth="1"/>
    <col min="8" max="8" width="9" style="2" customWidth="1"/>
    <col min="9" max="9" width="11.25" style="2" customWidth="1"/>
    <col min="10" max="10" width="10.375" style="2" customWidth="1"/>
    <col min="11" max="11" width="8.875" style="2" customWidth="1"/>
    <col min="12" max="16384" width="9" style="2"/>
  </cols>
  <sheetData>
    <row r="1" spans="1:11" ht="18.75" customHeight="1" x14ac:dyDescent="0.3">
      <c r="K1" s="3" t="s">
        <v>0</v>
      </c>
    </row>
    <row r="2" spans="1:11" s="4" customFormat="1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s="5" customFormat="1" ht="32.25" customHeight="1" x14ac:dyDescent="0.3">
      <c r="A3" s="186" t="s">
        <v>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s="5" customFormat="1" ht="20.25" x14ac:dyDescent="0.3">
      <c r="A4" s="186" t="s">
        <v>81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s="5" customFormat="1" ht="20.25" x14ac:dyDescent="0.3">
      <c r="A5" s="186" t="s">
        <v>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</row>
    <row r="6" spans="1:11" ht="23.25" customHeight="1" x14ac:dyDescent="0.3">
      <c r="A6" s="187" t="s">
        <v>60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spans="1:11" ht="23.25" customHeight="1" x14ac:dyDescent="0.3">
      <c r="A7" s="187" t="s">
        <v>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ht="23.25" customHeight="1" x14ac:dyDescent="0.3">
      <c r="A8" s="187" t="s">
        <v>5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ht="23.25" customHeight="1" x14ac:dyDescent="0.3">
      <c r="A9" s="189" t="s">
        <v>6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ht="22.5" customHeight="1" x14ac:dyDescent="0.3">
      <c r="A10" s="6"/>
      <c r="B10" s="6"/>
      <c r="C10" s="6"/>
      <c r="D10" s="7" t="s">
        <v>7</v>
      </c>
      <c r="E10" s="183" t="s">
        <v>8</v>
      </c>
      <c r="F10" s="184"/>
      <c r="G10" s="184"/>
      <c r="H10" s="185"/>
      <c r="I10" s="8" t="s">
        <v>9</v>
      </c>
      <c r="J10" s="8" t="s">
        <v>10</v>
      </c>
      <c r="K10" s="6" t="s">
        <v>11</v>
      </c>
    </row>
    <row r="11" spans="1:11" ht="22.5" customHeight="1" x14ac:dyDescent="0.3">
      <c r="A11" s="9" t="s">
        <v>12</v>
      </c>
      <c r="B11" s="9" t="s">
        <v>13</v>
      </c>
      <c r="C11" s="9" t="s">
        <v>14</v>
      </c>
      <c r="D11" s="10" t="s">
        <v>15</v>
      </c>
      <c r="E11" s="11">
        <v>2561</v>
      </c>
      <c r="F11" s="11">
        <v>2562</v>
      </c>
      <c r="G11" s="11">
        <v>2563</v>
      </c>
      <c r="H11" s="11">
        <v>2564</v>
      </c>
      <c r="I11" s="12" t="s">
        <v>16</v>
      </c>
      <c r="J11" s="9" t="s">
        <v>17</v>
      </c>
      <c r="K11" s="9" t="s">
        <v>12</v>
      </c>
    </row>
    <row r="12" spans="1:11" ht="22.5" customHeight="1" x14ac:dyDescent="0.3">
      <c r="A12" s="13"/>
      <c r="B12" s="14"/>
      <c r="C12" s="14"/>
      <c r="D12" s="14"/>
      <c r="E12" s="13" t="s">
        <v>18</v>
      </c>
      <c r="F12" s="13" t="s">
        <v>18</v>
      </c>
      <c r="G12" s="13" t="s">
        <v>18</v>
      </c>
      <c r="H12" s="13" t="s">
        <v>18</v>
      </c>
      <c r="I12" s="13"/>
      <c r="J12" s="13"/>
      <c r="K12" s="13" t="s">
        <v>19</v>
      </c>
    </row>
    <row r="13" spans="1:11" ht="21" customHeight="1" x14ac:dyDescent="0.3">
      <c r="A13" s="15">
        <v>1</v>
      </c>
      <c r="B13" s="16" t="s">
        <v>100</v>
      </c>
      <c r="C13" s="16" t="s">
        <v>25</v>
      </c>
      <c r="D13" s="16" t="s">
        <v>74</v>
      </c>
      <c r="E13" s="17">
        <v>500000</v>
      </c>
      <c r="F13" s="17"/>
      <c r="G13" s="17" t="s">
        <v>21</v>
      </c>
      <c r="H13" s="17" t="s">
        <v>21</v>
      </c>
      <c r="I13" s="18" t="s">
        <v>106</v>
      </c>
      <c r="J13" s="18" t="s">
        <v>27</v>
      </c>
      <c r="K13" s="15" t="s">
        <v>20</v>
      </c>
    </row>
    <row r="14" spans="1:11" ht="21" customHeight="1" x14ac:dyDescent="0.3">
      <c r="A14" s="19"/>
      <c r="B14" s="20" t="s">
        <v>101</v>
      </c>
      <c r="C14" s="20" t="s">
        <v>26</v>
      </c>
      <c r="D14" s="20" t="s">
        <v>104</v>
      </c>
      <c r="E14" s="21"/>
      <c r="F14" s="21"/>
      <c r="G14" s="21"/>
      <c r="H14" s="21"/>
      <c r="I14" s="22"/>
      <c r="J14" s="22" t="s">
        <v>28</v>
      </c>
      <c r="K14" s="19"/>
    </row>
    <row r="15" spans="1:11" ht="21" customHeight="1" x14ac:dyDescent="0.3">
      <c r="A15" s="19"/>
      <c r="B15" s="20" t="s">
        <v>102</v>
      </c>
      <c r="C15" s="20"/>
      <c r="D15" s="20" t="s">
        <v>105</v>
      </c>
      <c r="E15" s="21"/>
      <c r="F15" s="21"/>
      <c r="G15" s="21"/>
      <c r="H15" s="21"/>
      <c r="I15" s="22"/>
      <c r="J15" s="22"/>
      <c r="K15" s="19"/>
    </row>
    <row r="16" spans="1:11" ht="21" customHeight="1" x14ac:dyDescent="0.3">
      <c r="A16" s="19"/>
      <c r="B16" s="20" t="s">
        <v>103</v>
      </c>
      <c r="C16" s="20"/>
      <c r="D16" s="23" t="s">
        <v>151</v>
      </c>
      <c r="E16" s="21"/>
      <c r="F16" s="21"/>
      <c r="G16" s="21"/>
      <c r="H16" s="21"/>
      <c r="I16" s="22"/>
      <c r="J16" s="20"/>
      <c r="K16" s="19"/>
    </row>
    <row r="17" spans="1:11" ht="21" customHeight="1" x14ac:dyDescent="0.3">
      <c r="A17" s="25"/>
      <c r="B17" s="24"/>
      <c r="C17" s="24"/>
      <c r="D17" s="95" t="s">
        <v>150</v>
      </c>
      <c r="E17" s="26"/>
      <c r="F17" s="26"/>
      <c r="G17" s="26"/>
      <c r="H17" s="26"/>
      <c r="I17" s="27"/>
      <c r="J17" s="24"/>
      <c r="K17" s="25"/>
    </row>
    <row r="18" spans="1:11" ht="18.75" customHeight="1" x14ac:dyDescent="0.3">
      <c r="A18" s="15">
        <v>2</v>
      </c>
      <c r="B18" s="16" t="s">
        <v>152</v>
      </c>
      <c r="C18" s="16" t="s">
        <v>153</v>
      </c>
      <c r="D18" s="124" t="s">
        <v>156</v>
      </c>
      <c r="E18" s="17">
        <v>380000</v>
      </c>
      <c r="F18" s="17"/>
      <c r="G18" s="17"/>
      <c r="H18" s="17"/>
      <c r="I18" s="18" t="s">
        <v>157</v>
      </c>
      <c r="J18" s="16" t="s">
        <v>158</v>
      </c>
      <c r="K18" s="15" t="s">
        <v>20</v>
      </c>
    </row>
    <row r="19" spans="1:11" ht="18.75" customHeight="1" x14ac:dyDescent="0.3">
      <c r="A19" s="19"/>
      <c r="B19" s="20" t="s">
        <v>3</v>
      </c>
      <c r="C19" s="20" t="s">
        <v>154</v>
      </c>
      <c r="D19" s="125" t="s">
        <v>161</v>
      </c>
      <c r="E19" s="21"/>
      <c r="F19" s="21"/>
      <c r="G19" s="21"/>
      <c r="H19" s="21"/>
      <c r="I19" s="22"/>
      <c r="J19" s="20" t="s">
        <v>159</v>
      </c>
      <c r="K19" s="19"/>
    </row>
    <row r="20" spans="1:11" ht="18.75" customHeight="1" x14ac:dyDescent="0.3">
      <c r="A20" s="25"/>
      <c r="B20" s="24"/>
      <c r="C20" s="24" t="s">
        <v>155</v>
      </c>
      <c r="D20" s="126" t="s">
        <v>162</v>
      </c>
      <c r="E20" s="26"/>
      <c r="F20" s="26"/>
      <c r="G20" s="26"/>
      <c r="H20" s="26"/>
      <c r="I20" s="27"/>
      <c r="J20" s="24" t="s">
        <v>160</v>
      </c>
      <c r="K20" s="25"/>
    </row>
  </sheetData>
  <mergeCells count="9">
    <mergeCell ref="A8:K8"/>
    <mergeCell ref="A9:K9"/>
    <mergeCell ref="E10:H10"/>
    <mergeCell ref="A2:K2"/>
    <mergeCell ref="A3:K3"/>
    <mergeCell ref="A4:K4"/>
    <mergeCell ref="A5:K5"/>
    <mergeCell ref="A6:K6"/>
    <mergeCell ref="A7:K7"/>
  </mergeCells>
  <printOptions horizontalCentered="1"/>
  <pageMargins left="0.15748031496062992" right="0.15748031496062992" top="0.74803149606299213" bottom="0.6692913385826772" header="0.31496062992125984" footer="0.39370078740157483"/>
  <pageSetup paperSize="9" firstPageNumber="2" orientation="landscape" useFirstPageNumber="1" r:id="rId1"/>
  <headerFooter differentFirst="1" alignWithMargins="0">
    <oddFooter>&amp;C&amp;"TH SarabunPSK,ธรรมดา"&amp;16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7" workbookViewId="0">
      <selection activeCell="G40" sqref="G40"/>
    </sheetView>
  </sheetViews>
  <sheetFormatPr defaultColWidth="10" defaultRowHeight="15.75" x14ac:dyDescent="0.25"/>
  <cols>
    <col min="1" max="1" width="9.5" style="81" customWidth="1"/>
    <col min="2" max="2" width="32.5" style="81" customWidth="1"/>
    <col min="3" max="3" width="6.375" style="84" customWidth="1"/>
    <col min="4" max="4" width="11" style="83" customWidth="1"/>
    <col min="5" max="5" width="6.375" style="84" customWidth="1"/>
    <col min="6" max="6" width="10.375" style="83" customWidth="1"/>
    <col min="7" max="7" width="6.375" style="84" customWidth="1"/>
    <col min="8" max="8" width="10.75" style="83" customWidth="1"/>
    <col min="9" max="9" width="6.375" style="81" customWidth="1"/>
    <col min="10" max="10" width="11" style="81" customWidth="1"/>
    <col min="11" max="11" width="8.5" style="84" customWidth="1"/>
    <col min="12" max="12" width="11.375" style="85" customWidth="1"/>
    <col min="13" max="13" width="10" style="81"/>
    <col min="14" max="14" width="10.625" style="81" bestFit="1" customWidth="1"/>
    <col min="15" max="16384" width="10" style="81"/>
  </cols>
  <sheetData>
    <row r="1" spans="1:15" s="39" customFormat="1" ht="18" customHeight="1" x14ac:dyDescent="0.2">
      <c r="C1" s="40"/>
      <c r="D1" s="41"/>
      <c r="E1" s="40"/>
      <c r="F1" s="41"/>
      <c r="G1" s="40"/>
      <c r="H1" s="41"/>
      <c r="K1" s="40"/>
      <c r="L1" s="42" t="s">
        <v>30</v>
      </c>
    </row>
    <row r="2" spans="1:15" s="39" customFormat="1" ht="7.5" customHeight="1" x14ac:dyDescent="0.2">
      <c r="C2" s="40"/>
      <c r="D2" s="41"/>
      <c r="E2" s="40"/>
      <c r="F2" s="41"/>
      <c r="G2" s="40"/>
      <c r="H2" s="41"/>
      <c r="K2" s="40"/>
      <c r="L2" s="43"/>
      <c r="M2" s="44"/>
    </row>
    <row r="3" spans="1:15" s="39" customFormat="1" ht="18.75" customHeight="1" x14ac:dyDescent="0.2">
      <c r="A3" s="181" t="s">
        <v>31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5" s="39" customFormat="1" ht="18.75" customHeight="1" x14ac:dyDescent="0.2">
      <c r="A4" s="181" t="s">
        <v>76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5" s="39" customFormat="1" ht="18.75" customHeight="1" x14ac:dyDescent="0.2">
      <c r="A5" s="181" t="s">
        <v>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5" s="39" customFormat="1" ht="8.25" customHeight="1" x14ac:dyDescent="0.2">
      <c r="C6" s="40"/>
      <c r="D6" s="41"/>
      <c r="E6" s="40"/>
      <c r="F6" s="41"/>
      <c r="G6" s="40"/>
      <c r="H6" s="41"/>
      <c r="K6" s="40"/>
      <c r="L6" s="43"/>
    </row>
    <row r="7" spans="1:15" s="39" customFormat="1" ht="14.25" customHeight="1" x14ac:dyDescent="0.2">
      <c r="A7" s="174" t="s">
        <v>24</v>
      </c>
      <c r="B7" s="174"/>
      <c r="C7" s="174" t="s">
        <v>22</v>
      </c>
      <c r="D7" s="174"/>
      <c r="E7" s="174" t="s">
        <v>32</v>
      </c>
      <c r="F7" s="174"/>
      <c r="G7" s="174" t="s">
        <v>33</v>
      </c>
      <c r="H7" s="174"/>
      <c r="I7" s="174" t="s">
        <v>34</v>
      </c>
      <c r="J7" s="174"/>
      <c r="K7" s="174" t="s">
        <v>35</v>
      </c>
      <c r="L7" s="174"/>
      <c r="M7" s="45"/>
      <c r="O7" s="45"/>
    </row>
    <row r="8" spans="1:15" s="39" customFormat="1" ht="14.25" customHeight="1" x14ac:dyDescent="0.2">
      <c r="A8" s="174"/>
      <c r="B8" s="174"/>
      <c r="C8" s="46" t="s">
        <v>36</v>
      </c>
      <c r="D8" s="46" t="s">
        <v>37</v>
      </c>
      <c r="E8" s="46" t="s">
        <v>36</v>
      </c>
      <c r="F8" s="46" t="s">
        <v>37</v>
      </c>
      <c r="G8" s="46" t="s">
        <v>36</v>
      </c>
      <c r="H8" s="46" t="s">
        <v>37</v>
      </c>
      <c r="I8" s="46" t="s">
        <v>36</v>
      </c>
      <c r="J8" s="46" t="s">
        <v>37</v>
      </c>
      <c r="K8" s="46" t="s">
        <v>36</v>
      </c>
      <c r="L8" s="46" t="s">
        <v>37</v>
      </c>
      <c r="M8" s="45"/>
    </row>
    <row r="9" spans="1:15" s="39" customFormat="1" ht="14.25" customHeight="1" x14ac:dyDescent="0.2">
      <c r="A9" s="174"/>
      <c r="B9" s="174"/>
      <c r="C9" s="46" t="s">
        <v>29</v>
      </c>
      <c r="D9" s="46" t="s">
        <v>18</v>
      </c>
      <c r="E9" s="46" t="s">
        <v>29</v>
      </c>
      <c r="F9" s="46" t="s">
        <v>18</v>
      </c>
      <c r="G9" s="46" t="s">
        <v>29</v>
      </c>
      <c r="H9" s="46" t="s">
        <v>18</v>
      </c>
      <c r="I9" s="46" t="s">
        <v>29</v>
      </c>
      <c r="J9" s="46" t="s">
        <v>18</v>
      </c>
      <c r="K9" s="46" t="s">
        <v>29</v>
      </c>
      <c r="L9" s="46" t="s">
        <v>18</v>
      </c>
      <c r="M9" s="45"/>
    </row>
    <row r="10" spans="1:15" s="39" customFormat="1" ht="15" customHeight="1" x14ac:dyDescent="0.2">
      <c r="A10" s="182" t="s">
        <v>38</v>
      </c>
      <c r="B10" s="182"/>
      <c r="C10" s="47"/>
      <c r="D10" s="48"/>
      <c r="E10" s="47"/>
      <c r="F10" s="48"/>
      <c r="G10" s="47"/>
      <c r="H10" s="48"/>
      <c r="I10" s="49"/>
      <c r="J10" s="49"/>
      <c r="K10" s="50"/>
      <c r="L10" s="51"/>
      <c r="M10" s="52"/>
    </row>
    <row r="11" spans="1:15" s="39" customFormat="1" ht="16.5" customHeight="1" x14ac:dyDescent="0.25">
      <c r="A11" s="53" t="s">
        <v>39</v>
      </c>
      <c r="B11" s="54" t="s">
        <v>40</v>
      </c>
      <c r="C11" s="55"/>
      <c r="D11" s="56"/>
      <c r="E11" s="55"/>
      <c r="F11" s="56"/>
      <c r="G11" s="55"/>
      <c r="H11" s="56"/>
      <c r="I11" s="57"/>
      <c r="J11" s="58"/>
      <c r="K11" s="59"/>
      <c r="L11" s="60"/>
      <c r="M11" s="45"/>
    </row>
    <row r="12" spans="1:15" s="39" customFormat="1" ht="12.75" customHeight="1" x14ac:dyDescent="0.2">
      <c r="A12" s="174" t="s">
        <v>42</v>
      </c>
      <c r="B12" s="174"/>
      <c r="C12" s="123"/>
      <c r="D12" s="62"/>
      <c r="E12" s="123"/>
      <c r="F12" s="62"/>
      <c r="G12" s="62"/>
      <c r="H12" s="62"/>
      <c r="I12" s="62"/>
      <c r="J12" s="62"/>
      <c r="K12" s="90"/>
      <c r="L12" s="62"/>
      <c r="N12" s="63"/>
    </row>
    <row r="13" spans="1:15" s="39" customFormat="1" ht="15" customHeight="1" x14ac:dyDescent="0.2">
      <c r="A13" s="182" t="s">
        <v>50</v>
      </c>
      <c r="B13" s="182"/>
      <c r="C13" s="47"/>
      <c r="D13" s="48"/>
      <c r="E13" s="47"/>
      <c r="F13" s="48"/>
      <c r="G13" s="47"/>
      <c r="H13" s="48"/>
      <c r="I13" s="49"/>
      <c r="J13" s="49"/>
      <c r="K13" s="64"/>
      <c r="L13" s="65"/>
      <c r="N13" s="63"/>
    </row>
    <row r="14" spans="1:15" s="39" customFormat="1" ht="15.75" customHeight="1" x14ac:dyDescent="0.2">
      <c r="A14" s="66" t="s">
        <v>43</v>
      </c>
      <c r="B14" s="67" t="s">
        <v>46</v>
      </c>
      <c r="C14" s="68"/>
      <c r="D14" s="51"/>
      <c r="E14" s="68"/>
      <c r="F14" s="51"/>
      <c r="G14" s="68"/>
      <c r="H14" s="51"/>
      <c r="I14" s="68"/>
      <c r="J14" s="51"/>
      <c r="K14" s="69"/>
      <c r="L14" s="70"/>
      <c r="M14" s="45"/>
    </row>
    <row r="15" spans="1:15" s="39" customFormat="1" ht="12.75" customHeight="1" x14ac:dyDescent="0.2">
      <c r="A15" s="174" t="s">
        <v>57</v>
      </c>
      <c r="B15" s="174"/>
      <c r="C15" s="123"/>
      <c r="D15" s="62"/>
      <c r="E15" s="62"/>
      <c r="F15" s="62"/>
      <c r="G15" s="62"/>
      <c r="H15" s="62"/>
      <c r="I15" s="62"/>
      <c r="J15" s="62"/>
      <c r="K15" s="90"/>
      <c r="L15" s="62"/>
      <c r="N15" s="63"/>
    </row>
    <row r="16" spans="1:15" s="39" customFormat="1" ht="36.75" customHeight="1" x14ac:dyDescent="0.2">
      <c r="A16" s="170" t="s">
        <v>54</v>
      </c>
      <c r="B16" s="171"/>
      <c r="C16" s="47"/>
      <c r="D16" s="127"/>
      <c r="E16" s="47"/>
      <c r="F16" s="48"/>
      <c r="G16" s="47"/>
      <c r="H16" s="48"/>
      <c r="I16" s="49"/>
      <c r="J16" s="49"/>
      <c r="K16" s="64"/>
      <c r="L16" s="65"/>
      <c r="N16" s="63"/>
    </row>
    <row r="17" spans="1:14" s="39" customFormat="1" ht="15" customHeight="1" x14ac:dyDescent="0.2">
      <c r="A17" s="66" t="s">
        <v>239</v>
      </c>
      <c r="B17" s="67" t="s">
        <v>40</v>
      </c>
      <c r="C17" s="47">
        <v>1</v>
      </c>
      <c r="D17" s="127">
        <v>240000</v>
      </c>
      <c r="E17" s="47"/>
      <c r="F17" s="48"/>
      <c r="G17" s="47"/>
      <c r="H17" s="48"/>
      <c r="I17" s="49"/>
      <c r="J17" s="49"/>
      <c r="K17" s="64">
        <v>1</v>
      </c>
      <c r="L17" s="65">
        <v>240000</v>
      </c>
      <c r="N17" s="63"/>
    </row>
    <row r="18" spans="1:14" s="39" customFormat="1" ht="15.75" customHeight="1" x14ac:dyDescent="0.2">
      <c r="A18" s="66" t="s">
        <v>240</v>
      </c>
      <c r="B18" s="67" t="s">
        <v>47</v>
      </c>
      <c r="C18" s="68"/>
      <c r="D18" s="51"/>
      <c r="E18" s="68"/>
      <c r="F18" s="51"/>
      <c r="G18" s="68"/>
      <c r="H18" s="51"/>
      <c r="I18" s="68"/>
      <c r="J18" s="51"/>
      <c r="K18" s="69"/>
      <c r="L18" s="70"/>
      <c r="M18" s="45"/>
    </row>
    <row r="19" spans="1:14" s="39" customFormat="1" ht="15.75" customHeight="1" x14ac:dyDescent="0.2">
      <c r="A19" s="66" t="s">
        <v>245</v>
      </c>
      <c r="B19" s="67" t="s">
        <v>244</v>
      </c>
      <c r="C19" s="68"/>
      <c r="D19" s="51"/>
      <c r="E19" s="80"/>
      <c r="F19" s="141"/>
      <c r="G19" s="80"/>
      <c r="H19" s="141"/>
      <c r="I19" s="80"/>
      <c r="J19" s="141"/>
      <c r="K19" s="140"/>
      <c r="L19" s="141"/>
      <c r="M19" s="45"/>
    </row>
    <row r="20" spans="1:14" s="39" customFormat="1" ht="12.75" customHeight="1" x14ac:dyDescent="0.2">
      <c r="A20" s="174" t="s">
        <v>42</v>
      </c>
      <c r="B20" s="174"/>
      <c r="C20" s="47">
        <v>1</v>
      </c>
      <c r="D20" s="127">
        <v>240000</v>
      </c>
      <c r="E20" s="62"/>
      <c r="F20" s="62"/>
      <c r="G20" s="62"/>
      <c r="H20" s="62"/>
      <c r="I20" s="62"/>
      <c r="J20" s="62"/>
      <c r="K20" s="64">
        <v>1</v>
      </c>
      <c r="L20" s="65">
        <v>240000</v>
      </c>
      <c r="N20" s="63"/>
    </row>
    <row r="21" spans="1:14" s="39" customFormat="1" ht="24.75" customHeight="1" x14ac:dyDescent="0.2">
      <c r="A21" s="170" t="s">
        <v>52</v>
      </c>
      <c r="B21" s="171"/>
      <c r="C21" s="47"/>
      <c r="D21" s="48"/>
      <c r="E21" s="47"/>
      <c r="F21" s="48"/>
      <c r="G21" s="47"/>
      <c r="H21" s="48"/>
      <c r="I21" s="49"/>
      <c r="J21" s="49"/>
      <c r="K21" s="64"/>
      <c r="L21" s="65"/>
      <c r="N21" s="63"/>
    </row>
    <row r="22" spans="1:14" s="39" customFormat="1" ht="14.25" customHeight="1" x14ac:dyDescent="0.2">
      <c r="A22" s="66" t="s">
        <v>44</v>
      </c>
      <c r="B22" s="67" t="s">
        <v>51</v>
      </c>
      <c r="C22" s="68"/>
      <c r="D22" s="51"/>
      <c r="E22" s="68"/>
      <c r="F22" s="51"/>
      <c r="G22" s="68"/>
      <c r="H22" s="51"/>
      <c r="I22" s="68"/>
      <c r="J22" s="51"/>
      <c r="K22" s="69"/>
      <c r="L22" s="70"/>
      <c r="N22" s="63"/>
    </row>
    <row r="23" spans="1:14" s="39" customFormat="1" ht="12.75" customHeight="1" x14ac:dyDescent="0.2">
      <c r="A23" s="174" t="s">
        <v>42</v>
      </c>
      <c r="B23" s="174"/>
      <c r="C23" s="123"/>
      <c r="D23" s="62"/>
      <c r="E23" s="62"/>
      <c r="F23" s="62"/>
      <c r="G23" s="62"/>
      <c r="H23" s="62"/>
      <c r="I23" s="62"/>
      <c r="J23" s="62"/>
      <c r="K23" s="90"/>
      <c r="L23" s="42"/>
      <c r="N23" s="63"/>
    </row>
    <row r="24" spans="1:14" s="39" customFormat="1" ht="22.5" customHeight="1" x14ac:dyDescent="0.2">
      <c r="A24" s="170" t="s">
        <v>53</v>
      </c>
      <c r="B24" s="171"/>
      <c r="C24" s="47"/>
      <c r="D24" s="48"/>
      <c r="E24" s="47"/>
      <c r="F24" s="48"/>
      <c r="G24" s="47"/>
      <c r="H24" s="48"/>
      <c r="I24" s="49"/>
      <c r="J24" s="49"/>
      <c r="K24" s="64"/>
      <c r="L24" s="65"/>
      <c r="N24" s="63"/>
    </row>
    <row r="25" spans="1:14" s="39" customFormat="1" ht="22.5" customHeight="1" x14ac:dyDescent="0.2">
      <c r="A25" s="53" t="s">
        <v>58</v>
      </c>
      <c r="B25" s="54" t="s">
        <v>224</v>
      </c>
      <c r="C25" s="68"/>
      <c r="D25" s="51"/>
      <c r="E25" s="68"/>
      <c r="F25" s="51"/>
      <c r="G25" s="68"/>
      <c r="H25" s="51"/>
      <c r="I25" s="132"/>
      <c r="J25" s="133"/>
      <c r="K25" s="50"/>
      <c r="L25" s="51"/>
      <c r="N25" s="63"/>
    </row>
    <row r="26" spans="1:14" s="39" customFormat="1" ht="17.25" customHeight="1" x14ac:dyDescent="0.2">
      <c r="A26" s="53" t="s">
        <v>222</v>
      </c>
      <c r="B26" s="54" t="s">
        <v>41</v>
      </c>
      <c r="C26" s="55"/>
      <c r="D26" s="60"/>
      <c r="E26" s="55"/>
      <c r="F26" s="71"/>
      <c r="G26" s="72"/>
      <c r="H26" s="71"/>
      <c r="I26" s="72"/>
      <c r="J26" s="71"/>
      <c r="K26" s="72"/>
      <c r="L26" s="60"/>
      <c r="N26" s="63"/>
    </row>
    <row r="27" spans="1:14" s="39" customFormat="1" ht="17.25" customHeight="1" x14ac:dyDescent="0.2">
      <c r="A27" s="73" t="s">
        <v>223</v>
      </c>
      <c r="B27" s="74" t="s">
        <v>47</v>
      </c>
      <c r="C27" s="75"/>
      <c r="D27" s="76"/>
      <c r="E27" s="75"/>
      <c r="F27" s="76"/>
      <c r="G27" s="75"/>
      <c r="H27" s="76"/>
      <c r="I27" s="75"/>
      <c r="J27" s="77"/>
      <c r="K27" s="75"/>
      <c r="L27" s="76"/>
      <c r="N27" s="63"/>
    </row>
    <row r="28" spans="1:14" s="39" customFormat="1" ht="12.75" customHeight="1" x14ac:dyDescent="0.2">
      <c r="A28" s="174" t="s">
        <v>42</v>
      </c>
      <c r="B28" s="174"/>
      <c r="C28" s="123"/>
      <c r="D28" s="62"/>
      <c r="E28" s="123"/>
      <c r="F28" s="78"/>
      <c r="G28" s="123"/>
      <c r="H28" s="78"/>
      <c r="I28" s="123"/>
      <c r="J28" s="78"/>
      <c r="K28" s="123"/>
      <c r="L28" s="78"/>
      <c r="N28" s="63"/>
    </row>
    <row r="29" spans="1:14" s="39" customFormat="1" ht="22.5" customHeight="1" x14ac:dyDescent="0.2">
      <c r="A29" s="170" t="s">
        <v>55</v>
      </c>
      <c r="B29" s="171"/>
      <c r="C29" s="79"/>
      <c r="D29" s="48"/>
      <c r="E29" s="47"/>
      <c r="F29" s="48"/>
      <c r="G29" s="47"/>
      <c r="H29" s="48"/>
      <c r="I29" s="47"/>
      <c r="J29" s="49"/>
      <c r="K29" s="47"/>
      <c r="L29" s="65"/>
      <c r="N29" s="63"/>
    </row>
    <row r="30" spans="1:14" s="39" customFormat="1" ht="17.25" customHeight="1" x14ac:dyDescent="0.2">
      <c r="A30" s="66" t="s">
        <v>48</v>
      </c>
      <c r="B30" s="67" t="s">
        <v>45</v>
      </c>
      <c r="C30" s="75"/>
      <c r="D30" s="51"/>
      <c r="E30" s="68"/>
      <c r="F30" s="51"/>
      <c r="G30" s="68"/>
      <c r="H30" s="51"/>
      <c r="I30" s="68"/>
      <c r="J30" s="51"/>
      <c r="K30" s="69"/>
      <c r="L30" s="70"/>
      <c r="N30" s="63"/>
    </row>
    <row r="31" spans="1:14" s="39" customFormat="1" ht="12.75" customHeight="1" thickBot="1" x14ac:dyDescent="0.25">
      <c r="A31" s="174" t="s">
        <v>42</v>
      </c>
      <c r="B31" s="174"/>
      <c r="C31" s="80"/>
      <c r="D31" s="62">
        <f t="shared" ref="D31:L31" si="0">SUM(D30:D30)</f>
        <v>0</v>
      </c>
      <c r="E31" s="123"/>
      <c r="F31" s="62"/>
      <c r="G31" s="123"/>
      <c r="H31" s="62"/>
      <c r="I31" s="123"/>
      <c r="J31" s="62"/>
      <c r="K31" s="123"/>
      <c r="L31" s="62">
        <f t="shared" si="0"/>
        <v>0</v>
      </c>
      <c r="N31" s="63"/>
    </row>
    <row r="32" spans="1:14" s="39" customFormat="1" ht="12.75" customHeight="1" x14ac:dyDescent="0.2">
      <c r="A32" s="175" t="s">
        <v>49</v>
      </c>
      <c r="B32" s="176"/>
      <c r="C32" s="172">
        <v>1</v>
      </c>
      <c r="D32" s="168">
        <f>SUM(,D12,D15,D23,D28,D31,D20)</f>
        <v>240000</v>
      </c>
      <c r="E32" s="172"/>
      <c r="F32" s="168"/>
      <c r="G32" s="172"/>
      <c r="H32" s="168"/>
      <c r="I32" s="168"/>
      <c r="J32" s="168"/>
      <c r="K32" s="168">
        <v>1</v>
      </c>
      <c r="L32" s="168">
        <f>SUM(L20)</f>
        <v>240000</v>
      </c>
      <c r="N32" s="63"/>
    </row>
    <row r="33" spans="1:14" s="39" customFormat="1" ht="12.75" customHeight="1" thickBot="1" x14ac:dyDescent="0.25">
      <c r="A33" s="177"/>
      <c r="B33" s="178"/>
      <c r="C33" s="173"/>
      <c r="D33" s="169"/>
      <c r="E33" s="173"/>
      <c r="F33" s="169"/>
      <c r="G33" s="173"/>
      <c r="H33" s="169"/>
      <c r="I33" s="169"/>
      <c r="J33" s="169"/>
      <c r="K33" s="169"/>
      <c r="L33" s="169"/>
      <c r="N33" s="63"/>
    </row>
    <row r="34" spans="1:14" x14ac:dyDescent="0.25">
      <c r="C34" s="82"/>
    </row>
    <row r="40" spans="1:14" s="88" customFormat="1" x14ac:dyDescent="0.25">
      <c r="C40" s="84"/>
      <c r="D40" s="86"/>
      <c r="E40" s="87"/>
      <c r="F40" s="86"/>
      <c r="G40" s="87"/>
      <c r="H40" s="86"/>
      <c r="K40" s="87"/>
      <c r="L40" s="89"/>
    </row>
    <row r="41" spans="1:14" s="88" customFormat="1" x14ac:dyDescent="0.25">
      <c r="C41" s="87"/>
      <c r="D41" s="86"/>
      <c r="E41" s="87"/>
      <c r="F41" s="86"/>
      <c r="G41" s="87"/>
      <c r="H41" s="86"/>
      <c r="K41" s="87"/>
      <c r="L41" s="89"/>
    </row>
    <row r="42" spans="1:14" s="88" customFormat="1" x14ac:dyDescent="0.25">
      <c r="C42" s="87"/>
      <c r="D42" s="86"/>
      <c r="E42" s="87"/>
      <c r="F42" s="86"/>
      <c r="G42" s="87"/>
      <c r="H42" s="86"/>
      <c r="K42" s="87"/>
      <c r="L42" s="89"/>
    </row>
    <row r="43" spans="1:14" s="88" customFormat="1" x14ac:dyDescent="0.25">
      <c r="C43" s="87"/>
      <c r="D43" s="86"/>
      <c r="E43" s="87"/>
      <c r="F43" s="86"/>
      <c r="G43" s="87"/>
      <c r="H43" s="86"/>
      <c r="K43" s="87"/>
      <c r="L43" s="89"/>
    </row>
    <row r="44" spans="1:14" s="88" customFormat="1" x14ac:dyDescent="0.25">
      <c r="C44" s="87"/>
      <c r="D44" s="86"/>
      <c r="E44" s="87"/>
      <c r="F44" s="86"/>
      <c r="G44" s="87"/>
      <c r="H44" s="86"/>
      <c r="K44" s="87"/>
      <c r="L44" s="89"/>
    </row>
    <row r="45" spans="1:14" s="88" customFormat="1" x14ac:dyDescent="0.25">
      <c r="C45" s="87"/>
      <c r="D45" s="86"/>
      <c r="E45" s="87"/>
      <c r="F45" s="86"/>
      <c r="G45" s="87"/>
      <c r="H45" s="86"/>
      <c r="K45" s="87"/>
      <c r="L45" s="89"/>
    </row>
    <row r="46" spans="1:14" s="88" customFormat="1" x14ac:dyDescent="0.25">
      <c r="C46" s="87"/>
      <c r="D46" s="86"/>
      <c r="E46" s="87"/>
      <c r="F46" s="86"/>
      <c r="G46" s="87"/>
      <c r="H46" s="86"/>
      <c r="K46" s="87"/>
      <c r="L46" s="89"/>
    </row>
    <row r="47" spans="1:14" s="88" customFormat="1" x14ac:dyDescent="0.25">
      <c r="C47" s="87"/>
      <c r="D47" s="86"/>
      <c r="E47" s="87"/>
      <c r="F47" s="86"/>
      <c r="G47" s="87"/>
      <c r="H47" s="86"/>
      <c r="K47" s="87"/>
      <c r="L47" s="89"/>
    </row>
    <row r="48" spans="1:14" s="88" customFormat="1" x14ac:dyDescent="0.25">
      <c r="C48" s="87"/>
      <c r="D48" s="86"/>
      <c r="E48" s="87"/>
      <c r="F48" s="86"/>
      <c r="G48" s="87"/>
      <c r="H48" s="86"/>
      <c r="K48" s="87"/>
      <c r="L48" s="89"/>
    </row>
    <row r="49" spans="3:12" s="88" customFormat="1" x14ac:dyDescent="0.25">
      <c r="C49" s="87"/>
      <c r="D49" s="86"/>
      <c r="E49" s="87"/>
      <c r="F49" s="86"/>
      <c r="G49" s="87"/>
      <c r="H49" s="86"/>
      <c r="K49" s="87"/>
      <c r="L49" s="89"/>
    </row>
    <row r="50" spans="3:12" s="88" customFormat="1" x14ac:dyDescent="0.25">
      <c r="C50" s="87"/>
      <c r="D50" s="86"/>
      <c r="E50" s="87"/>
      <c r="F50" s="86"/>
      <c r="G50" s="87"/>
      <c r="H50" s="86"/>
      <c r="K50" s="87"/>
      <c r="L50" s="89"/>
    </row>
    <row r="51" spans="3:12" s="88" customFormat="1" x14ac:dyDescent="0.25">
      <c r="C51" s="87"/>
      <c r="D51" s="86"/>
      <c r="E51" s="87"/>
      <c r="F51" s="86"/>
      <c r="G51" s="87"/>
      <c r="H51" s="86"/>
      <c r="K51" s="87"/>
      <c r="L51" s="89"/>
    </row>
    <row r="52" spans="3:12" s="88" customFormat="1" x14ac:dyDescent="0.25">
      <c r="C52" s="87"/>
      <c r="D52" s="86"/>
      <c r="E52" s="87"/>
      <c r="F52" s="86"/>
      <c r="G52" s="87"/>
      <c r="H52" s="86"/>
      <c r="K52" s="87"/>
      <c r="L52" s="89"/>
    </row>
    <row r="53" spans="3:12" s="88" customFormat="1" x14ac:dyDescent="0.25">
      <c r="C53" s="87"/>
      <c r="D53" s="86"/>
      <c r="E53" s="87"/>
      <c r="F53" s="86"/>
      <c r="G53" s="87"/>
      <c r="H53" s="86"/>
      <c r="K53" s="87"/>
      <c r="L53" s="89"/>
    </row>
    <row r="54" spans="3:12" s="88" customFormat="1" x14ac:dyDescent="0.25">
      <c r="C54" s="87"/>
      <c r="D54" s="86"/>
      <c r="E54" s="87"/>
      <c r="F54" s="86"/>
      <c r="G54" s="87"/>
      <c r="H54" s="86"/>
      <c r="K54" s="87"/>
      <c r="L54" s="89"/>
    </row>
    <row r="55" spans="3:12" s="88" customFormat="1" x14ac:dyDescent="0.25">
      <c r="C55" s="87"/>
      <c r="D55" s="86"/>
      <c r="E55" s="87"/>
      <c r="F55" s="86"/>
      <c r="G55" s="87"/>
      <c r="H55" s="86"/>
      <c r="K55" s="87"/>
      <c r="L55" s="89"/>
    </row>
    <row r="56" spans="3:12" s="88" customFormat="1" x14ac:dyDescent="0.25">
      <c r="C56" s="87"/>
      <c r="D56" s="86"/>
      <c r="E56" s="87"/>
      <c r="F56" s="86"/>
      <c r="G56" s="87"/>
      <c r="H56" s="86"/>
      <c r="K56" s="87"/>
      <c r="L56" s="89"/>
    </row>
    <row r="57" spans="3:12" s="88" customFormat="1" x14ac:dyDescent="0.25">
      <c r="C57" s="87"/>
      <c r="D57" s="86"/>
      <c r="E57" s="87"/>
      <c r="F57" s="86"/>
      <c r="G57" s="87"/>
      <c r="H57" s="86"/>
      <c r="K57" s="87"/>
      <c r="L57" s="89"/>
    </row>
    <row r="58" spans="3:12" s="88" customFormat="1" x14ac:dyDescent="0.25">
      <c r="C58" s="87"/>
      <c r="D58" s="86"/>
      <c r="E58" s="87"/>
      <c r="F58" s="86"/>
      <c r="G58" s="87"/>
      <c r="H58" s="86"/>
      <c r="K58" s="87"/>
      <c r="L58" s="89"/>
    </row>
    <row r="59" spans="3:12" s="88" customFormat="1" x14ac:dyDescent="0.25">
      <c r="C59" s="87"/>
      <c r="D59" s="86"/>
      <c r="E59" s="87"/>
      <c r="F59" s="86"/>
      <c r="G59" s="87"/>
      <c r="H59" s="86"/>
      <c r="K59" s="87"/>
      <c r="L59" s="89"/>
    </row>
    <row r="60" spans="3:12" s="88" customFormat="1" x14ac:dyDescent="0.25">
      <c r="C60" s="87"/>
      <c r="D60" s="86"/>
      <c r="E60" s="87"/>
      <c r="F60" s="86"/>
      <c r="G60" s="87"/>
      <c r="H60" s="86"/>
      <c r="K60" s="87"/>
      <c r="L60" s="89"/>
    </row>
    <row r="61" spans="3:12" s="88" customFormat="1" x14ac:dyDescent="0.25">
      <c r="C61" s="87"/>
      <c r="D61" s="86"/>
      <c r="E61" s="87"/>
      <c r="F61" s="86"/>
      <c r="G61" s="87"/>
      <c r="H61" s="86"/>
      <c r="K61" s="87"/>
      <c r="L61" s="89"/>
    </row>
    <row r="62" spans="3:12" s="88" customFormat="1" x14ac:dyDescent="0.25">
      <c r="C62" s="87"/>
      <c r="D62" s="86"/>
      <c r="E62" s="87"/>
      <c r="F62" s="86"/>
      <c r="G62" s="87"/>
      <c r="H62" s="86"/>
      <c r="K62" s="87"/>
      <c r="L62" s="89"/>
    </row>
    <row r="63" spans="3:12" s="88" customFormat="1" x14ac:dyDescent="0.25">
      <c r="C63" s="87"/>
      <c r="D63" s="86"/>
      <c r="E63" s="87"/>
      <c r="F63" s="86"/>
      <c r="G63" s="87"/>
      <c r="H63" s="86"/>
      <c r="K63" s="87"/>
      <c r="L63" s="89"/>
    </row>
    <row r="64" spans="3:12" s="88" customFormat="1" x14ac:dyDescent="0.25">
      <c r="C64" s="87"/>
      <c r="D64" s="86"/>
      <c r="E64" s="87"/>
      <c r="F64" s="86"/>
      <c r="G64" s="87"/>
      <c r="H64" s="86"/>
      <c r="K64" s="87"/>
      <c r="L64" s="89"/>
    </row>
    <row r="65" spans="3:12" s="88" customFormat="1" x14ac:dyDescent="0.25">
      <c r="C65" s="87"/>
      <c r="D65" s="86"/>
      <c r="E65" s="87"/>
      <c r="F65" s="86"/>
      <c r="G65" s="87"/>
      <c r="H65" s="86"/>
      <c r="K65" s="87"/>
      <c r="L65" s="89"/>
    </row>
    <row r="66" spans="3:12" s="88" customFormat="1" x14ac:dyDescent="0.25">
      <c r="C66" s="87"/>
      <c r="D66" s="86"/>
      <c r="E66" s="87"/>
      <c r="F66" s="86"/>
      <c r="G66" s="87"/>
      <c r="H66" s="86"/>
      <c r="K66" s="87"/>
      <c r="L66" s="89"/>
    </row>
    <row r="67" spans="3:12" s="88" customFormat="1" x14ac:dyDescent="0.25">
      <c r="C67" s="87"/>
      <c r="D67" s="86"/>
      <c r="E67" s="87"/>
      <c r="F67" s="86"/>
      <c r="G67" s="87"/>
      <c r="H67" s="86"/>
      <c r="K67" s="87"/>
      <c r="L67" s="89"/>
    </row>
    <row r="68" spans="3:12" s="88" customFormat="1" x14ac:dyDescent="0.25">
      <c r="C68" s="87"/>
      <c r="D68" s="86"/>
      <c r="E68" s="87"/>
      <c r="F68" s="86"/>
      <c r="G68" s="87"/>
      <c r="H68" s="86"/>
      <c r="K68" s="87"/>
      <c r="L68" s="89"/>
    </row>
    <row r="69" spans="3:12" s="88" customFormat="1" x14ac:dyDescent="0.25">
      <c r="C69" s="87"/>
      <c r="D69" s="86"/>
      <c r="E69" s="87"/>
      <c r="F69" s="86"/>
      <c r="G69" s="87"/>
      <c r="H69" s="86"/>
      <c r="K69" s="87"/>
      <c r="L69" s="89"/>
    </row>
    <row r="70" spans="3:12" s="88" customFormat="1" x14ac:dyDescent="0.25">
      <c r="C70" s="87"/>
      <c r="D70" s="86"/>
      <c r="E70" s="87"/>
      <c r="F70" s="86"/>
      <c r="G70" s="87"/>
      <c r="H70" s="86"/>
      <c r="K70" s="87"/>
      <c r="L70" s="89"/>
    </row>
    <row r="71" spans="3:12" s="88" customFormat="1" x14ac:dyDescent="0.25">
      <c r="C71" s="87"/>
      <c r="D71" s="86"/>
      <c r="E71" s="87"/>
      <c r="F71" s="86"/>
      <c r="G71" s="87"/>
      <c r="H71" s="86"/>
      <c r="K71" s="87"/>
      <c r="L71" s="89"/>
    </row>
    <row r="72" spans="3:12" s="88" customFormat="1" x14ac:dyDescent="0.25">
      <c r="C72" s="87"/>
      <c r="D72" s="86"/>
      <c r="E72" s="87"/>
      <c r="F72" s="86"/>
      <c r="G72" s="87"/>
      <c r="H72" s="86"/>
      <c r="K72" s="87"/>
      <c r="L72" s="89"/>
    </row>
    <row r="73" spans="3:12" s="88" customFormat="1" x14ac:dyDescent="0.25">
      <c r="C73" s="87"/>
      <c r="D73" s="86"/>
      <c r="E73" s="87"/>
      <c r="F73" s="86"/>
      <c r="G73" s="87"/>
      <c r="H73" s="86"/>
      <c r="K73" s="87"/>
      <c r="L73" s="89"/>
    </row>
    <row r="74" spans="3:12" s="88" customFormat="1" x14ac:dyDescent="0.25">
      <c r="C74" s="87"/>
      <c r="D74" s="86"/>
      <c r="E74" s="87"/>
      <c r="F74" s="86"/>
      <c r="G74" s="87"/>
      <c r="H74" s="86"/>
      <c r="K74" s="87"/>
      <c r="L74" s="89"/>
    </row>
    <row r="75" spans="3:12" s="88" customFormat="1" x14ac:dyDescent="0.25">
      <c r="C75" s="87"/>
      <c r="D75" s="86"/>
      <c r="E75" s="87"/>
      <c r="F75" s="86"/>
      <c r="G75" s="87"/>
      <c r="H75" s="86"/>
      <c r="K75" s="87"/>
      <c r="L75" s="89"/>
    </row>
    <row r="76" spans="3:12" s="88" customFormat="1" x14ac:dyDescent="0.25">
      <c r="C76" s="87"/>
      <c r="D76" s="86"/>
      <c r="E76" s="87"/>
      <c r="F76" s="86"/>
      <c r="G76" s="87"/>
      <c r="H76" s="86"/>
      <c r="K76" s="87"/>
      <c r="L76" s="89"/>
    </row>
    <row r="77" spans="3:12" s="88" customFormat="1" x14ac:dyDescent="0.25">
      <c r="C77" s="87"/>
      <c r="D77" s="86"/>
      <c r="E77" s="87"/>
      <c r="F77" s="86"/>
      <c r="G77" s="87"/>
      <c r="H77" s="86"/>
      <c r="K77" s="87"/>
      <c r="L77" s="89"/>
    </row>
    <row r="78" spans="3:12" s="88" customFormat="1" x14ac:dyDescent="0.25">
      <c r="C78" s="87"/>
      <c r="D78" s="86"/>
      <c r="E78" s="87"/>
      <c r="F78" s="86"/>
      <c r="G78" s="87"/>
      <c r="H78" s="86"/>
      <c r="K78" s="87"/>
      <c r="L78" s="89"/>
    </row>
    <row r="79" spans="3:12" s="88" customFormat="1" x14ac:dyDescent="0.25">
      <c r="C79" s="87"/>
      <c r="D79" s="86"/>
      <c r="E79" s="87"/>
      <c r="F79" s="86"/>
      <c r="G79" s="87"/>
      <c r="H79" s="86"/>
      <c r="K79" s="87"/>
      <c r="L79" s="89"/>
    </row>
    <row r="80" spans="3:12" s="88" customFormat="1" x14ac:dyDescent="0.25">
      <c r="C80" s="87"/>
      <c r="D80" s="86"/>
      <c r="E80" s="87"/>
      <c r="F80" s="86"/>
      <c r="G80" s="87"/>
      <c r="H80" s="86"/>
      <c r="K80" s="87"/>
      <c r="L80" s="89"/>
    </row>
    <row r="81" spans="3:12" s="88" customFormat="1" x14ac:dyDescent="0.25">
      <c r="C81" s="87"/>
      <c r="D81" s="86"/>
      <c r="E81" s="87"/>
      <c r="F81" s="86"/>
      <c r="G81" s="87"/>
      <c r="H81" s="86"/>
      <c r="K81" s="87"/>
      <c r="L81" s="89"/>
    </row>
    <row r="82" spans="3:12" s="88" customFormat="1" x14ac:dyDescent="0.25">
      <c r="C82" s="87"/>
      <c r="D82" s="86"/>
      <c r="E82" s="87"/>
      <c r="F82" s="86"/>
      <c r="G82" s="87"/>
      <c r="H82" s="86"/>
      <c r="K82" s="87"/>
      <c r="L82" s="89"/>
    </row>
    <row r="83" spans="3:12" s="88" customFormat="1" x14ac:dyDescent="0.25">
      <c r="C83" s="87"/>
      <c r="D83" s="86"/>
      <c r="E83" s="87"/>
      <c r="F83" s="86"/>
      <c r="G83" s="87"/>
      <c r="H83" s="86"/>
      <c r="K83" s="87"/>
      <c r="L83" s="89"/>
    </row>
    <row r="84" spans="3:12" s="88" customFormat="1" x14ac:dyDescent="0.25">
      <c r="C84" s="87"/>
      <c r="D84" s="86"/>
      <c r="E84" s="87"/>
      <c r="F84" s="86"/>
      <c r="G84" s="87"/>
      <c r="H84" s="86"/>
      <c r="K84" s="87"/>
      <c r="L84" s="89"/>
    </row>
    <row r="85" spans="3:12" s="88" customFormat="1" x14ac:dyDescent="0.25">
      <c r="C85" s="87"/>
      <c r="D85" s="86"/>
      <c r="E85" s="87"/>
      <c r="F85" s="86"/>
      <c r="G85" s="87"/>
      <c r="H85" s="86"/>
      <c r="K85" s="87"/>
      <c r="L85" s="89"/>
    </row>
    <row r="86" spans="3:12" s="88" customFormat="1" x14ac:dyDescent="0.25">
      <c r="C86" s="87"/>
      <c r="D86" s="86"/>
      <c r="E86" s="87"/>
      <c r="F86" s="86"/>
      <c r="G86" s="87"/>
      <c r="H86" s="86"/>
      <c r="K86" s="87"/>
      <c r="L86" s="89"/>
    </row>
    <row r="87" spans="3:12" s="88" customFormat="1" x14ac:dyDescent="0.25">
      <c r="C87" s="87"/>
      <c r="D87" s="86"/>
      <c r="E87" s="87"/>
      <c r="F87" s="86"/>
      <c r="G87" s="87"/>
      <c r="H87" s="86"/>
      <c r="K87" s="87"/>
      <c r="L87" s="89"/>
    </row>
    <row r="88" spans="3:12" s="88" customFormat="1" x14ac:dyDescent="0.25">
      <c r="C88" s="87"/>
      <c r="D88" s="86"/>
      <c r="E88" s="87"/>
      <c r="F88" s="86"/>
      <c r="G88" s="87"/>
      <c r="H88" s="86"/>
      <c r="K88" s="87"/>
      <c r="L88" s="89"/>
    </row>
    <row r="89" spans="3:12" s="88" customFormat="1" x14ac:dyDescent="0.25">
      <c r="C89" s="87"/>
      <c r="D89" s="86"/>
      <c r="E89" s="87"/>
      <c r="F89" s="86"/>
      <c r="G89" s="87"/>
      <c r="H89" s="86"/>
      <c r="K89" s="87"/>
      <c r="L89" s="89"/>
    </row>
    <row r="90" spans="3:12" s="88" customFormat="1" x14ac:dyDescent="0.25">
      <c r="C90" s="87"/>
      <c r="D90" s="86"/>
      <c r="E90" s="87"/>
      <c r="F90" s="86"/>
      <c r="G90" s="87"/>
      <c r="H90" s="86"/>
      <c r="K90" s="87"/>
      <c r="L90" s="89"/>
    </row>
    <row r="91" spans="3:12" s="88" customFormat="1" x14ac:dyDescent="0.25">
      <c r="C91" s="87"/>
      <c r="D91" s="86"/>
      <c r="E91" s="87"/>
      <c r="F91" s="86"/>
      <c r="G91" s="87"/>
      <c r="H91" s="86"/>
      <c r="K91" s="87"/>
      <c r="L91" s="89"/>
    </row>
    <row r="92" spans="3:12" s="88" customFormat="1" x14ac:dyDescent="0.25">
      <c r="C92" s="87"/>
      <c r="D92" s="86"/>
      <c r="E92" s="87"/>
      <c r="F92" s="86"/>
      <c r="G92" s="87"/>
      <c r="H92" s="86"/>
      <c r="K92" s="87"/>
      <c r="L92" s="89"/>
    </row>
    <row r="93" spans="3:12" s="88" customFormat="1" x14ac:dyDescent="0.25">
      <c r="C93" s="87"/>
      <c r="D93" s="86"/>
      <c r="E93" s="87"/>
      <c r="F93" s="86"/>
      <c r="G93" s="87"/>
      <c r="H93" s="86"/>
      <c r="K93" s="87"/>
      <c r="L93" s="89"/>
    </row>
    <row r="94" spans="3:12" s="88" customFormat="1" x14ac:dyDescent="0.25">
      <c r="C94" s="87"/>
      <c r="D94" s="86"/>
      <c r="E94" s="87"/>
      <c r="F94" s="86"/>
      <c r="G94" s="87"/>
      <c r="H94" s="86"/>
      <c r="K94" s="87"/>
      <c r="L94" s="89"/>
    </row>
    <row r="95" spans="3:12" s="88" customFormat="1" x14ac:dyDescent="0.25">
      <c r="C95" s="87"/>
      <c r="D95" s="86"/>
      <c r="E95" s="87"/>
      <c r="F95" s="86"/>
      <c r="G95" s="87"/>
      <c r="H95" s="86"/>
      <c r="K95" s="87"/>
      <c r="L95" s="89"/>
    </row>
    <row r="96" spans="3:12" s="88" customFormat="1" x14ac:dyDescent="0.25">
      <c r="C96" s="87"/>
      <c r="D96" s="86"/>
      <c r="E96" s="87"/>
      <c r="F96" s="86"/>
      <c r="G96" s="87"/>
      <c r="H96" s="86"/>
      <c r="K96" s="87"/>
      <c r="L96" s="89"/>
    </row>
    <row r="97" spans="3:12" s="88" customFormat="1" x14ac:dyDescent="0.25">
      <c r="C97" s="87"/>
      <c r="D97" s="86"/>
      <c r="E97" s="87"/>
      <c r="F97" s="86"/>
      <c r="G97" s="87"/>
      <c r="H97" s="86"/>
      <c r="K97" s="87"/>
      <c r="L97" s="89"/>
    </row>
    <row r="98" spans="3:12" s="88" customFormat="1" x14ac:dyDescent="0.25">
      <c r="C98" s="87"/>
      <c r="D98" s="86"/>
      <c r="E98" s="87"/>
      <c r="F98" s="86"/>
      <c r="G98" s="87"/>
      <c r="H98" s="86"/>
      <c r="K98" s="87"/>
      <c r="L98" s="89"/>
    </row>
    <row r="99" spans="3:12" s="88" customFormat="1" x14ac:dyDescent="0.25">
      <c r="C99" s="87"/>
      <c r="D99" s="86"/>
      <c r="E99" s="87"/>
      <c r="F99" s="86"/>
      <c r="G99" s="87"/>
      <c r="H99" s="86"/>
      <c r="K99" s="87"/>
      <c r="L99" s="89"/>
    </row>
    <row r="100" spans="3:12" s="88" customFormat="1" x14ac:dyDescent="0.25">
      <c r="C100" s="87"/>
      <c r="D100" s="86"/>
      <c r="E100" s="87"/>
      <c r="F100" s="86"/>
      <c r="G100" s="87"/>
      <c r="H100" s="86"/>
      <c r="K100" s="87"/>
      <c r="L100" s="89"/>
    </row>
    <row r="101" spans="3:12" s="88" customFormat="1" x14ac:dyDescent="0.25">
      <c r="C101" s="87"/>
      <c r="D101" s="86"/>
      <c r="E101" s="87"/>
      <c r="F101" s="86"/>
      <c r="G101" s="87"/>
      <c r="H101" s="86"/>
      <c r="K101" s="87"/>
      <c r="L101" s="89"/>
    </row>
    <row r="102" spans="3:12" s="88" customFormat="1" x14ac:dyDescent="0.25">
      <c r="C102" s="87"/>
      <c r="D102" s="86"/>
      <c r="E102" s="87"/>
      <c r="F102" s="86"/>
      <c r="G102" s="87"/>
      <c r="H102" s="86"/>
      <c r="K102" s="87"/>
      <c r="L102" s="89"/>
    </row>
    <row r="103" spans="3:12" s="88" customFormat="1" x14ac:dyDescent="0.25">
      <c r="C103" s="87"/>
      <c r="D103" s="86"/>
      <c r="E103" s="87"/>
      <c r="F103" s="86"/>
      <c r="G103" s="87"/>
      <c r="H103" s="86"/>
      <c r="K103" s="87"/>
      <c r="L103" s="89"/>
    </row>
    <row r="104" spans="3:12" s="88" customFormat="1" x14ac:dyDescent="0.25">
      <c r="C104" s="87"/>
      <c r="D104" s="86"/>
      <c r="E104" s="87"/>
      <c r="F104" s="86"/>
      <c r="G104" s="87"/>
      <c r="H104" s="86"/>
      <c r="K104" s="87"/>
      <c r="L104" s="89"/>
    </row>
    <row r="105" spans="3:12" x14ac:dyDescent="0.25">
      <c r="C105" s="87"/>
    </row>
  </sheetData>
  <mergeCells count="32">
    <mergeCell ref="H32:H33"/>
    <mergeCell ref="I32:I33"/>
    <mergeCell ref="J32:J33"/>
    <mergeCell ref="K32:K33"/>
    <mergeCell ref="L32:L33"/>
    <mergeCell ref="G32:G33"/>
    <mergeCell ref="A21:B21"/>
    <mergeCell ref="A23:B23"/>
    <mergeCell ref="A24:B24"/>
    <mergeCell ref="A28:B28"/>
    <mergeCell ref="A29:B29"/>
    <mergeCell ref="A31:B31"/>
    <mergeCell ref="A32:B33"/>
    <mergeCell ref="C32:C33"/>
    <mergeCell ref="D32:D33"/>
    <mergeCell ref="E32:E33"/>
    <mergeCell ref="F32:F33"/>
    <mergeCell ref="A20:B20"/>
    <mergeCell ref="A3:L3"/>
    <mergeCell ref="A4:L4"/>
    <mergeCell ref="A5:L5"/>
    <mergeCell ref="A7:B9"/>
    <mergeCell ref="C7:D7"/>
    <mergeCell ref="E7:F7"/>
    <mergeCell ref="G7:H7"/>
    <mergeCell ref="I7:J7"/>
    <mergeCell ref="K7:L7"/>
    <mergeCell ref="A10:B10"/>
    <mergeCell ref="A12:B12"/>
    <mergeCell ref="A13:B13"/>
    <mergeCell ref="A15:B15"/>
    <mergeCell ref="A16:B16"/>
  </mergeCells>
  <pageMargins left="0.51181102362204722" right="0.19685039370078741" top="0.35433070866141736" bottom="0.15748031496062992" header="0.31496062992125984" footer="0.31496062992125984"/>
  <pageSetup paperSize="9" firstPageNumber="72" orientation="landscape" useFirstPageNumber="1" verticalDpi="0" r:id="rId1"/>
  <headerFooter>
    <oddFooter xml:space="preserve">&amp;C&amp;"TH SarabunPSK,Regular"&amp;16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7" workbookViewId="0">
      <selection activeCell="F16" sqref="F16"/>
    </sheetView>
  </sheetViews>
  <sheetFormatPr defaultColWidth="10" defaultRowHeight="24" x14ac:dyDescent="0.55000000000000004"/>
  <cols>
    <col min="1" max="1" width="4.125" style="107" customWidth="1"/>
    <col min="2" max="2" width="24.75" style="107" customWidth="1"/>
    <col min="3" max="3" width="13.5" style="107" customWidth="1"/>
    <col min="4" max="4" width="13.625" style="107" customWidth="1"/>
    <col min="5" max="5" width="10" style="107" customWidth="1"/>
    <col min="6" max="6" width="7.125" style="107" customWidth="1"/>
    <col min="7" max="7" width="8" style="107" customWidth="1"/>
    <col min="8" max="8" width="7.375" style="107" customWidth="1"/>
    <col min="9" max="9" width="7" style="107" customWidth="1"/>
    <col min="10" max="10" width="10.5" style="107" customWidth="1"/>
    <col min="11" max="11" width="7.875" style="107" customWidth="1"/>
    <col min="12" max="12" width="8.875" style="107" customWidth="1"/>
    <col min="13" max="16384" width="10" style="107"/>
  </cols>
  <sheetData>
    <row r="1" spans="1:12" s="105" customFormat="1" ht="20.25" x14ac:dyDescent="0.3">
      <c r="L1" s="106" t="s">
        <v>125</v>
      </c>
    </row>
    <row r="2" spans="1:12" x14ac:dyDescent="0.55000000000000004">
      <c r="A2" s="195" t="s">
        <v>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x14ac:dyDescent="0.55000000000000004">
      <c r="A3" s="195" t="s">
        <v>137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x14ac:dyDescent="0.55000000000000004">
      <c r="A4" s="195" t="s">
        <v>126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x14ac:dyDescent="0.55000000000000004">
      <c r="A5" s="195" t="s">
        <v>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s="109" customFormat="1" x14ac:dyDescent="0.55000000000000004">
      <c r="A6" s="187" t="s">
        <v>60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08"/>
    </row>
    <row r="7" spans="1:12" s="109" customFormat="1" x14ac:dyDescent="0.55000000000000004">
      <c r="A7" s="108" t="s">
        <v>138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s="109" customFormat="1" x14ac:dyDescent="0.55000000000000004">
      <c r="A8" s="108" t="s">
        <v>139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s="109" customFormat="1" x14ac:dyDescent="0.55000000000000004">
      <c r="A9" s="108" t="s">
        <v>127</v>
      </c>
      <c r="B9" s="108" t="s">
        <v>140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s="113" customFormat="1" ht="19.5" x14ac:dyDescent="0.45">
      <c r="A10" s="196" t="s">
        <v>12</v>
      </c>
      <c r="B10" s="196" t="s">
        <v>29</v>
      </c>
      <c r="C10" s="196" t="s">
        <v>14</v>
      </c>
      <c r="D10" s="110" t="s">
        <v>128</v>
      </c>
      <c r="E10" s="199" t="s">
        <v>129</v>
      </c>
      <c r="F10" s="199"/>
      <c r="G10" s="199"/>
      <c r="H10" s="199"/>
      <c r="I10" s="111" t="s">
        <v>9</v>
      </c>
      <c r="J10" s="111" t="s">
        <v>130</v>
      </c>
      <c r="K10" s="111" t="s">
        <v>11</v>
      </c>
      <c r="L10" s="112" t="s">
        <v>11</v>
      </c>
    </row>
    <row r="11" spans="1:12" s="115" customFormat="1" ht="16.5" x14ac:dyDescent="0.25">
      <c r="A11" s="197"/>
      <c r="B11" s="197"/>
      <c r="C11" s="197"/>
      <c r="D11" s="193" t="s">
        <v>131</v>
      </c>
      <c r="E11" s="114">
        <v>2561</v>
      </c>
      <c r="F11" s="114">
        <v>2562</v>
      </c>
      <c r="G11" s="114">
        <v>2563</v>
      </c>
      <c r="H11" s="114">
        <v>2564</v>
      </c>
      <c r="I11" s="191" t="s">
        <v>132</v>
      </c>
      <c r="J11" s="191" t="s">
        <v>17</v>
      </c>
      <c r="K11" s="193" t="s">
        <v>133</v>
      </c>
      <c r="L11" s="114" t="s">
        <v>134</v>
      </c>
    </row>
    <row r="12" spans="1:12" s="115" customFormat="1" ht="16.5" x14ac:dyDescent="0.25">
      <c r="A12" s="198"/>
      <c r="B12" s="198"/>
      <c r="C12" s="198"/>
      <c r="D12" s="194"/>
      <c r="E12" s="116" t="s">
        <v>18</v>
      </c>
      <c r="F12" s="116" t="s">
        <v>18</v>
      </c>
      <c r="G12" s="116" t="s">
        <v>18</v>
      </c>
      <c r="H12" s="116" t="s">
        <v>18</v>
      </c>
      <c r="I12" s="192"/>
      <c r="J12" s="192"/>
      <c r="K12" s="194"/>
      <c r="L12" s="116" t="s">
        <v>135</v>
      </c>
    </row>
    <row r="13" spans="1:12" s="120" customFormat="1" ht="91.5" customHeight="1" x14ac:dyDescent="0.2">
      <c r="A13" s="117">
        <v>1</v>
      </c>
      <c r="B13" s="118" t="s">
        <v>141</v>
      </c>
      <c r="C13" s="118" t="s">
        <v>142</v>
      </c>
      <c r="D13" s="118" t="s">
        <v>143</v>
      </c>
      <c r="E13" s="121" t="s">
        <v>144</v>
      </c>
      <c r="F13" s="119"/>
      <c r="G13" s="119"/>
      <c r="H13" s="119"/>
      <c r="I13" s="122" t="s">
        <v>36</v>
      </c>
      <c r="J13" s="118" t="s">
        <v>145</v>
      </c>
      <c r="K13" s="117" t="s">
        <v>136</v>
      </c>
      <c r="L13" s="118" t="s">
        <v>146</v>
      </c>
    </row>
    <row r="15" spans="1:12" x14ac:dyDescent="0.55000000000000004">
      <c r="I15" s="107" t="s">
        <v>149</v>
      </c>
    </row>
    <row r="17" spans="4:9" x14ac:dyDescent="0.55000000000000004">
      <c r="I17" s="107" t="s">
        <v>149</v>
      </c>
    </row>
    <row r="20" spans="4:9" x14ac:dyDescent="0.55000000000000004">
      <c r="D20" s="107" t="s">
        <v>57</v>
      </c>
    </row>
  </sheetData>
  <mergeCells count="13">
    <mergeCell ref="J11:J12"/>
    <mergeCell ref="K11:K12"/>
    <mergeCell ref="A6:K6"/>
    <mergeCell ref="A2:L2"/>
    <mergeCell ref="A3:L3"/>
    <mergeCell ref="A4:L4"/>
    <mergeCell ref="A5:L5"/>
    <mergeCell ref="A10:A12"/>
    <mergeCell ref="B10:B12"/>
    <mergeCell ref="C10:C12"/>
    <mergeCell ref="E10:H10"/>
    <mergeCell ref="D11:D12"/>
    <mergeCell ref="I11:I12"/>
  </mergeCells>
  <pageMargins left="0.31496062992125984" right="0.19685039370078741" top="0.74803149606299213" bottom="0.74803149606299213" header="0.31496062992125984" footer="0.31496062992125984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7" workbookViewId="0">
      <selection activeCell="A19" sqref="A19:XFD19"/>
    </sheetView>
  </sheetViews>
  <sheetFormatPr defaultColWidth="10" defaultRowHeight="15.75" x14ac:dyDescent="0.25"/>
  <cols>
    <col min="1" max="1" width="9.5" style="81" customWidth="1"/>
    <col min="2" max="2" width="32.5" style="81" customWidth="1"/>
    <col min="3" max="3" width="6.375" style="84" customWidth="1"/>
    <col min="4" max="4" width="11" style="83" customWidth="1"/>
    <col min="5" max="5" width="6.375" style="84" customWidth="1"/>
    <col min="6" max="6" width="10.375" style="83" customWidth="1"/>
    <col min="7" max="7" width="6.375" style="84" customWidth="1"/>
    <col min="8" max="8" width="10.75" style="83" customWidth="1"/>
    <col min="9" max="9" width="6.375" style="81" customWidth="1"/>
    <col min="10" max="10" width="11" style="81" customWidth="1"/>
    <col min="11" max="11" width="8.5" style="84" customWidth="1"/>
    <col min="12" max="12" width="11.375" style="85" customWidth="1"/>
    <col min="13" max="13" width="10" style="81"/>
    <col min="14" max="14" width="10.625" style="81" bestFit="1" customWidth="1"/>
    <col min="15" max="16384" width="10" style="81"/>
  </cols>
  <sheetData>
    <row r="1" spans="1:15" s="39" customFormat="1" ht="18" customHeight="1" x14ac:dyDescent="0.2">
      <c r="C1" s="40"/>
      <c r="D1" s="41"/>
      <c r="E1" s="40"/>
      <c r="F1" s="41"/>
      <c r="G1" s="40"/>
      <c r="H1" s="41"/>
      <c r="K1" s="40"/>
      <c r="L1" s="138" t="s">
        <v>30</v>
      </c>
    </row>
    <row r="2" spans="1:15" s="39" customFormat="1" ht="7.5" customHeight="1" x14ac:dyDescent="0.2">
      <c r="C2" s="40"/>
      <c r="D2" s="41"/>
      <c r="E2" s="40"/>
      <c r="F2" s="41"/>
      <c r="G2" s="40"/>
      <c r="H2" s="41"/>
      <c r="K2" s="40"/>
      <c r="L2" s="43"/>
      <c r="M2" s="44"/>
    </row>
    <row r="3" spans="1:15" s="39" customFormat="1" ht="18.75" customHeight="1" x14ac:dyDescent="0.2">
      <c r="A3" s="181" t="s">
        <v>31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5" s="39" customFormat="1" ht="18.75" customHeight="1" x14ac:dyDescent="0.2">
      <c r="A4" s="181" t="s">
        <v>76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5" s="39" customFormat="1" ht="18.75" customHeight="1" x14ac:dyDescent="0.2">
      <c r="A5" s="181" t="s">
        <v>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5" s="39" customFormat="1" ht="8.25" customHeight="1" x14ac:dyDescent="0.2">
      <c r="C6" s="40"/>
      <c r="D6" s="41"/>
      <c r="E6" s="40"/>
      <c r="F6" s="41"/>
      <c r="G6" s="40"/>
      <c r="H6" s="41"/>
      <c r="K6" s="40"/>
      <c r="L6" s="43"/>
    </row>
    <row r="7" spans="1:15" s="39" customFormat="1" ht="14.25" customHeight="1" x14ac:dyDescent="0.2">
      <c r="A7" s="174" t="s">
        <v>24</v>
      </c>
      <c r="B7" s="174"/>
      <c r="C7" s="174" t="s">
        <v>22</v>
      </c>
      <c r="D7" s="174"/>
      <c r="E7" s="174" t="s">
        <v>32</v>
      </c>
      <c r="F7" s="174"/>
      <c r="G7" s="174" t="s">
        <v>33</v>
      </c>
      <c r="H7" s="174"/>
      <c r="I7" s="174" t="s">
        <v>34</v>
      </c>
      <c r="J7" s="174"/>
      <c r="K7" s="174" t="s">
        <v>35</v>
      </c>
      <c r="L7" s="174"/>
      <c r="M7" s="45"/>
      <c r="O7" s="45"/>
    </row>
    <row r="8" spans="1:15" s="39" customFormat="1" ht="14.25" customHeight="1" x14ac:dyDescent="0.2">
      <c r="A8" s="174"/>
      <c r="B8" s="174"/>
      <c r="C8" s="46" t="s">
        <v>36</v>
      </c>
      <c r="D8" s="46" t="s">
        <v>37</v>
      </c>
      <c r="E8" s="46" t="s">
        <v>36</v>
      </c>
      <c r="F8" s="46" t="s">
        <v>37</v>
      </c>
      <c r="G8" s="46" t="s">
        <v>36</v>
      </c>
      <c r="H8" s="46" t="s">
        <v>37</v>
      </c>
      <c r="I8" s="46" t="s">
        <v>36</v>
      </c>
      <c r="J8" s="46" t="s">
        <v>37</v>
      </c>
      <c r="K8" s="46" t="s">
        <v>36</v>
      </c>
      <c r="L8" s="46" t="s">
        <v>37</v>
      </c>
      <c r="M8" s="45"/>
    </row>
    <row r="9" spans="1:15" s="39" customFormat="1" ht="14.25" customHeight="1" x14ac:dyDescent="0.2">
      <c r="A9" s="174"/>
      <c r="B9" s="174"/>
      <c r="C9" s="46" t="s">
        <v>29</v>
      </c>
      <c r="D9" s="46" t="s">
        <v>18</v>
      </c>
      <c r="E9" s="46" t="s">
        <v>29</v>
      </c>
      <c r="F9" s="46" t="s">
        <v>18</v>
      </c>
      <c r="G9" s="46" t="s">
        <v>29</v>
      </c>
      <c r="H9" s="46" t="s">
        <v>18</v>
      </c>
      <c r="I9" s="46" t="s">
        <v>29</v>
      </c>
      <c r="J9" s="46" t="s">
        <v>18</v>
      </c>
      <c r="K9" s="46" t="s">
        <v>29</v>
      </c>
      <c r="L9" s="46" t="s">
        <v>18</v>
      </c>
      <c r="M9" s="45"/>
    </row>
    <row r="10" spans="1:15" s="39" customFormat="1" ht="15" customHeight="1" x14ac:dyDescent="0.2">
      <c r="A10" s="182" t="s">
        <v>38</v>
      </c>
      <c r="B10" s="182"/>
      <c r="C10" s="47"/>
      <c r="D10" s="48"/>
      <c r="E10" s="47"/>
      <c r="F10" s="48"/>
      <c r="G10" s="47"/>
      <c r="H10" s="48"/>
      <c r="I10" s="49"/>
      <c r="J10" s="49"/>
      <c r="K10" s="50"/>
      <c r="L10" s="51"/>
      <c r="M10" s="52"/>
    </row>
    <row r="11" spans="1:15" s="39" customFormat="1" ht="16.5" customHeight="1" x14ac:dyDescent="0.25">
      <c r="A11" s="53" t="s">
        <v>39</v>
      </c>
      <c r="B11" s="54" t="s">
        <v>40</v>
      </c>
      <c r="C11" s="55"/>
      <c r="D11" s="56"/>
      <c r="E11" s="55"/>
      <c r="F11" s="56"/>
      <c r="G11" s="55"/>
      <c r="H11" s="56"/>
      <c r="I11" s="57"/>
      <c r="J11" s="58"/>
      <c r="K11" s="59"/>
      <c r="L11" s="60"/>
      <c r="M11" s="45"/>
    </row>
    <row r="12" spans="1:15" s="39" customFormat="1" ht="12.75" customHeight="1" x14ac:dyDescent="0.2">
      <c r="A12" s="174" t="s">
        <v>42</v>
      </c>
      <c r="B12" s="174"/>
      <c r="C12" s="123"/>
      <c r="D12" s="62"/>
      <c r="E12" s="123"/>
      <c r="F12" s="62"/>
      <c r="G12" s="62"/>
      <c r="H12" s="62"/>
      <c r="I12" s="62"/>
      <c r="J12" s="62"/>
      <c r="K12" s="90"/>
      <c r="L12" s="62"/>
      <c r="N12" s="63"/>
    </row>
    <row r="13" spans="1:15" s="39" customFormat="1" ht="15" customHeight="1" x14ac:dyDescent="0.2">
      <c r="A13" s="182" t="s">
        <v>50</v>
      </c>
      <c r="B13" s="182"/>
      <c r="C13" s="47"/>
      <c r="D13" s="48"/>
      <c r="E13" s="47"/>
      <c r="F13" s="48"/>
      <c r="G13" s="47"/>
      <c r="H13" s="48"/>
      <c r="I13" s="49"/>
      <c r="J13" s="49"/>
      <c r="K13" s="64"/>
      <c r="L13" s="65"/>
      <c r="N13" s="63"/>
    </row>
    <row r="14" spans="1:15" s="39" customFormat="1" ht="15.75" customHeight="1" x14ac:dyDescent="0.2">
      <c r="A14" s="66" t="s">
        <v>43</v>
      </c>
      <c r="B14" s="67" t="s">
        <v>46</v>
      </c>
      <c r="C14" s="68"/>
      <c r="D14" s="51"/>
      <c r="E14" s="68"/>
      <c r="F14" s="51"/>
      <c r="G14" s="68"/>
      <c r="H14" s="51"/>
      <c r="I14" s="68"/>
      <c r="J14" s="51"/>
      <c r="K14" s="69"/>
      <c r="L14" s="70"/>
      <c r="M14" s="45"/>
    </row>
    <row r="15" spans="1:15" s="39" customFormat="1" ht="12.75" customHeight="1" x14ac:dyDescent="0.2">
      <c r="A15" s="174" t="s">
        <v>57</v>
      </c>
      <c r="B15" s="174"/>
      <c r="C15" s="123"/>
      <c r="D15" s="62"/>
      <c r="E15" s="62"/>
      <c r="F15" s="62"/>
      <c r="G15" s="62"/>
      <c r="H15" s="62"/>
      <c r="I15" s="62"/>
      <c r="J15" s="62"/>
      <c r="K15" s="90"/>
      <c r="L15" s="62"/>
      <c r="N15" s="63"/>
    </row>
    <row r="16" spans="1:15" s="39" customFormat="1" ht="36.75" customHeight="1" x14ac:dyDescent="0.2">
      <c r="A16" s="170" t="s">
        <v>54</v>
      </c>
      <c r="B16" s="171"/>
      <c r="C16" s="47"/>
      <c r="D16" s="127"/>
      <c r="E16" s="47"/>
      <c r="F16" s="48"/>
      <c r="G16" s="47"/>
      <c r="H16" s="48"/>
      <c r="I16" s="49"/>
      <c r="J16" s="49"/>
      <c r="K16" s="64"/>
      <c r="L16" s="65"/>
      <c r="N16" s="63"/>
    </row>
    <row r="17" spans="1:14" s="39" customFormat="1" ht="15" customHeight="1" x14ac:dyDescent="0.2">
      <c r="A17" s="66" t="s">
        <v>239</v>
      </c>
      <c r="B17" s="67" t="s">
        <v>40</v>
      </c>
      <c r="C17" s="47"/>
      <c r="D17" s="127"/>
      <c r="E17" s="47">
        <v>1</v>
      </c>
      <c r="F17" s="127">
        <v>5000000</v>
      </c>
      <c r="G17" s="47"/>
      <c r="H17" s="48"/>
      <c r="I17" s="49"/>
      <c r="J17" s="49"/>
      <c r="K17" s="64">
        <v>1</v>
      </c>
      <c r="L17" s="127">
        <v>5000000</v>
      </c>
      <c r="N17" s="63"/>
    </row>
    <row r="18" spans="1:14" s="39" customFormat="1" ht="15.75" customHeight="1" x14ac:dyDescent="0.2">
      <c r="A18" s="66" t="s">
        <v>240</v>
      </c>
      <c r="B18" s="67" t="s">
        <v>47</v>
      </c>
      <c r="C18" s="55"/>
      <c r="D18" s="60"/>
      <c r="E18" s="55"/>
      <c r="F18" s="60"/>
      <c r="G18" s="55"/>
      <c r="H18" s="60"/>
      <c r="I18" s="55"/>
      <c r="J18" s="60"/>
      <c r="K18" s="59"/>
      <c r="L18" s="60"/>
      <c r="M18" s="45"/>
    </row>
    <row r="19" spans="1:14" s="39" customFormat="1" ht="15.75" customHeight="1" x14ac:dyDescent="0.2">
      <c r="A19" s="66" t="s">
        <v>239</v>
      </c>
      <c r="B19" s="67" t="s">
        <v>244</v>
      </c>
      <c r="C19" s="68"/>
      <c r="D19" s="142"/>
      <c r="E19" s="68">
        <v>1</v>
      </c>
      <c r="F19" s="142">
        <v>5000000</v>
      </c>
      <c r="G19" s="68"/>
      <c r="H19" s="139"/>
      <c r="I19" s="132"/>
      <c r="J19" s="132"/>
      <c r="K19" s="50">
        <v>1</v>
      </c>
      <c r="L19" s="142">
        <v>5000000</v>
      </c>
    </row>
    <row r="20" spans="1:14" s="39" customFormat="1" ht="12.75" customHeight="1" x14ac:dyDescent="0.2">
      <c r="A20" s="174" t="s">
        <v>42</v>
      </c>
      <c r="B20" s="174"/>
      <c r="C20" s="47"/>
      <c r="D20" s="127"/>
      <c r="E20" s="47">
        <v>2</v>
      </c>
      <c r="F20" s="62"/>
      <c r="G20" s="62"/>
      <c r="H20" s="62"/>
      <c r="I20" s="62"/>
      <c r="J20" s="62"/>
      <c r="K20" s="64">
        <v>2</v>
      </c>
      <c r="L20" s="65">
        <f>SUM(L17:L19)</f>
        <v>10000000</v>
      </c>
      <c r="N20" s="63"/>
    </row>
    <row r="21" spans="1:14" s="39" customFormat="1" ht="24.75" customHeight="1" x14ac:dyDescent="0.2">
      <c r="A21" s="170" t="s">
        <v>52</v>
      </c>
      <c r="B21" s="171"/>
      <c r="C21" s="47"/>
      <c r="D21" s="48"/>
      <c r="E21" s="47"/>
      <c r="F21" s="48"/>
      <c r="G21" s="47"/>
      <c r="H21" s="48"/>
      <c r="I21" s="49"/>
      <c r="J21" s="49"/>
      <c r="K21" s="64"/>
      <c r="L21" s="65"/>
      <c r="N21" s="63"/>
    </row>
    <row r="22" spans="1:14" s="39" customFormat="1" ht="14.25" customHeight="1" x14ac:dyDescent="0.2">
      <c r="A22" s="66" t="s">
        <v>44</v>
      </c>
      <c r="B22" s="67" t="s">
        <v>51</v>
      </c>
      <c r="C22" s="68"/>
      <c r="D22" s="51"/>
      <c r="E22" s="68"/>
      <c r="F22" s="51"/>
      <c r="G22" s="68"/>
      <c r="H22" s="51"/>
      <c r="I22" s="68"/>
      <c r="J22" s="51"/>
      <c r="K22" s="69"/>
      <c r="L22" s="70"/>
      <c r="N22" s="63"/>
    </row>
    <row r="23" spans="1:14" s="39" customFormat="1" ht="12.75" customHeight="1" x14ac:dyDescent="0.2">
      <c r="A23" s="174" t="s">
        <v>42</v>
      </c>
      <c r="B23" s="174"/>
      <c r="C23" s="123"/>
      <c r="D23" s="62"/>
      <c r="E23" s="62"/>
      <c r="F23" s="62"/>
      <c r="G23" s="62"/>
      <c r="H23" s="62"/>
      <c r="I23" s="62"/>
      <c r="J23" s="62"/>
      <c r="K23" s="90"/>
      <c r="L23" s="42"/>
      <c r="N23" s="63"/>
    </row>
    <row r="24" spans="1:14" s="39" customFormat="1" ht="22.5" customHeight="1" x14ac:dyDescent="0.2">
      <c r="A24" s="170" t="s">
        <v>53</v>
      </c>
      <c r="B24" s="171"/>
      <c r="C24" s="47"/>
      <c r="D24" s="48"/>
      <c r="E24" s="47"/>
      <c r="F24" s="48"/>
      <c r="G24" s="47"/>
      <c r="H24" s="48"/>
      <c r="I24" s="49"/>
      <c r="J24" s="47"/>
      <c r="K24" s="64"/>
      <c r="L24" s="65"/>
      <c r="N24" s="63"/>
    </row>
    <row r="25" spans="1:14" s="39" customFormat="1" ht="22.5" customHeight="1" x14ac:dyDescent="0.2">
      <c r="A25" s="53" t="s">
        <v>58</v>
      </c>
      <c r="B25" s="54" t="s">
        <v>224</v>
      </c>
      <c r="C25" s="68"/>
      <c r="D25" s="51"/>
      <c r="E25" s="68"/>
      <c r="F25" s="51"/>
      <c r="G25" s="68"/>
      <c r="H25" s="51"/>
      <c r="I25" s="132"/>
      <c r="J25" s="133"/>
      <c r="K25" s="50"/>
      <c r="L25" s="51"/>
      <c r="N25" s="63"/>
    </row>
    <row r="26" spans="1:14" s="39" customFormat="1" ht="17.25" customHeight="1" x14ac:dyDescent="0.2">
      <c r="A26" s="53" t="s">
        <v>222</v>
      </c>
      <c r="B26" s="54" t="s">
        <v>41</v>
      </c>
      <c r="C26" s="55"/>
      <c r="D26" s="60"/>
      <c r="E26" s="55"/>
      <c r="F26" s="71"/>
      <c r="G26" s="72"/>
      <c r="H26" s="71"/>
      <c r="I26" s="72"/>
      <c r="J26" s="71"/>
      <c r="K26" s="72"/>
      <c r="L26" s="60"/>
      <c r="N26" s="63"/>
    </row>
    <row r="27" spans="1:14" s="39" customFormat="1" ht="17.25" customHeight="1" x14ac:dyDescent="0.2">
      <c r="A27" s="73" t="s">
        <v>223</v>
      </c>
      <c r="B27" s="74" t="s">
        <v>47</v>
      </c>
      <c r="C27" s="75"/>
      <c r="D27" s="76"/>
      <c r="E27" s="75"/>
      <c r="F27" s="76"/>
      <c r="G27" s="75"/>
      <c r="H27" s="76"/>
      <c r="I27" s="75"/>
      <c r="J27" s="77"/>
      <c r="K27" s="75"/>
      <c r="L27" s="76"/>
      <c r="N27" s="63"/>
    </row>
    <row r="28" spans="1:14" s="39" customFormat="1" ht="10.5" customHeight="1" x14ac:dyDescent="0.2">
      <c r="A28" s="174" t="s">
        <v>42</v>
      </c>
      <c r="B28" s="174"/>
      <c r="C28" s="123"/>
      <c r="D28" s="62"/>
      <c r="E28" s="123"/>
      <c r="F28" s="78"/>
      <c r="G28" s="123"/>
      <c r="H28" s="78"/>
      <c r="I28" s="123"/>
      <c r="J28" s="78"/>
      <c r="K28" s="123"/>
      <c r="L28" s="78"/>
      <c r="N28" s="63"/>
    </row>
    <row r="29" spans="1:14" s="39" customFormat="1" ht="20.25" customHeight="1" x14ac:dyDescent="0.2">
      <c r="A29" s="170" t="s">
        <v>55</v>
      </c>
      <c r="B29" s="171"/>
      <c r="C29" s="79"/>
      <c r="D29" s="48"/>
      <c r="E29" s="47"/>
      <c r="F29" s="48"/>
      <c r="G29" s="47"/>
      <c r="H29" s="48"/>
      <c r="I29" s="47"/>
      <c r="J29" s="49"/>
      <c r="K29" s="47"/>
      <c r="L29" s="65"/>
      <c r="N29" s="63"/>
    </row>
    <row r="30" spans="1:14" s="39" customFormat="1" ht="14.25" customHeight="1" x14ac:dyDescent="0.2">
      <c r="A30" s="66" t="s">
        <v>48</v>
      </c>
      <c r="B30" s="67" t="s">
        <v>45</v>
      </c>
      <c r="C30" s="75"/>
      <c r="D30" s="51"/>
      <c r="E30" s="68"/>
      <c r="F30" s="51"/>
      <c r="G30" s="68"/>
      <c r="H30" s="51"/>
      <c r="I30" s="68"/>
      <c r="J30" s="51"/>
      <c r="K30" s="69"/>
      <c r="L30" s="70"/>
      <c r="N30" s="63"/>
    </row>
    <row r="31" spans="1:14" s="39" customFormat="1" ht="12.75" customHeight="1" thickBot="1" x14ac:dyDescent="0.25">
      <c r="A31" s="174" t="s">
        <v>42</v>
      </c>
      <c r="B31" s="174"/>
      <c r="C31" s="80"/>
      <c r="D31" s="62">
        <f t="shared" ref="D31:L31" si="0">SUM(D30:D30)</f>
        <v>0</v>
      </c>
      <c r="E31" s="123"/>
      <c r="F31" s="62"/>
      <c r="G31" s="123"/>
      <c r="H31" s="62"/>
      <c r="I31" s="123"/>
      <c r="J31" s="62"/>
      <c r="K31" s="123"/>
      <c r="L31" s="62">
        <f t="shared" si="0"/>
        <v>0</v>
      </c>
      <c r="N31" s="63"/>
    </row>
    <row r="32" spans="1:14" s="39" customFormat="1" ht="12.75" customHeight="1" x14ac:dyDescent="0.2">
      <c r="A32" s="175" t="s">
        <v>49</v>
      </c>
      <c r="B32" s="176"/>
      <c r="C32" s="172"/>
      <c r="D32" s="168"/>
      <c r="E32" s="172">
        <v>2</v>
      </c>
      <c r="F32" s="168">
        <f>SUM(F17:F19)</f>
        <v>10000000</v>
      </c>
      <c r="G32" s="172"/>
      <c r="H32" s="168"/>
      <c r="I32" s="168"/>
      <c r="J32" s="168"/>
      <c r="K32" s="168">
        <v>2</v>
      </c>
      <c r="L32" s="168">
        <f>F32</f>
        <v>10000000</v>
      </c>
      <c r="N32" s="63"/>
    </row>
    <row r="33" spans="1:14" s="39" customFormat="1" ht="6" customHeight="1" thickBot="1" x14ac:dyDescent="0.25">
      <c r="A33" s="177"/>
      <c r="B33" s="178"/>
      <c r="C33" s="173"/>
      <c r="D33" s="169"/>
      <c r="E33" s="173"/>
      <c r="F33" s="169"/>
      <c r="G33" s="173"/>
      <c r="H33" s="169"/>
      <c r="I33" s="169"/>
      <c r="J33" s="169"/>
      <c r="K33" s="169"/>
      <c r="L33" s="169"/>
      <c r="N33" s="63"/>
    </row>
    <row r="34" spans="1:14" x14ac:dyDescent="0.25">
      <c r="C34" s="82"/>
    </row>
    <row r="40" spans="1:14" s="88" customFormat="1" x14ac:dyDescent="0.25">
      <c r="C40" s="84"/>
      <c r="D40" s="86"/>
      <c r="E40" s="87"/>
      <c r="F40" s="86"/>
      <c r="G40" s="87"/>
      <c r="H40" s="86"/>
      <c r="K40" s="87"/>
      <c r="L40" s="89"/>
    </row>
    <row r="41" spans="1:14" s="88" customFormat="1" x14ac:dyDescent="0.25">
      <c r="C41" s="87"/>
      <c r="D41" s="86"/>
      <c r="E41" s="87"/>
      <c r="F41" s="86"/>
      <c r="G41" s="87"/>
      <c r="H41" s="86"/>
      <c r="K41" s="87"/>
      <c r="L41" s="89"/>
    </row>
    <row r="42" spans="1:14" s="88" customFormat="1" x14ac:dyDescent="0.25">
      <c r="C42" s="87"/>
      <c r="D42" s="86"/>
      <c r="E42" s="87"/>
      <c r="F42" s="86"/>
      <c r="G42" s="87"/>
      <c r="H42" s="86"/>
      <c r="K42" s="87"/>
      <c r="L42" s="89"/>
    </row>
    <row r="43" spans="1:14" s="88" customFormat="1" x14ac:dyDescent="0.25">
      <c r="C43" s="87"/>
      <c r="D43" s="86"/>
      <c r="E43" s="87"/>
      <c r="F43" s="86"/>
      <c r="G43" s="87"/>
      <c r="H43" s="86"/>
      <c r="K43" s="87"/>
      <c r="L43" s="89"/>
    </row>
    <row r="44" spans="1:14" s="88" customFormat="1" x14ac:dyDescent="0.25">
      <c r="C44" s="87"/>
      <c r="D44" s="86"/>
      <c r="E44" s="87"/>
      <c r="F44" s="86"/>
      <c r="G44" s="87"/>
      <c r="H44" s="86"/>
      <c r="K44" s="87"/>
      <c r="L44" s="89"/>
    </row>
    <row r="45" spans="1:14" s="88" customFormat="1" x14ac:dyDescent="0.25">
      <c r="C45" s="87"/>
      <c r="D45" s="86"/>
      <c r="E45" s="87"/>
      <c r="F45" s="86"/>
      <c r="G45" s="87"/>
      <c r="H45" s="86"/>
      <c r="K45" s="87"/>
      <c r="L45" s="89"/>
    </row>
    <row r="46" spans="1:14" s="88" customFormat="1" x14ac:dyDescent="0.25">
      <c r="C46" s="87"/>
      <c r="D46" s="86"/>
      <c r="E46" s="87"/>
      <c r="F46" s="86"/>
      <c r="G46" s="87"/>
      <c r="H46" s="86"/>
      <c r="K46" s="87"/>
      <c r="L46" s="89"/>
    </row>
    <row r="47" spans="1:14" s="88" customFormat="1" x14ac:dyDescent="0.25">
      <c r="C47" s="87"/>
      <c r="D47" s="86"/>
      <c r="E47" s="87"/>
      <c r="F47" s="86"/>
      <c r="G47" s="87"/>
      <c r="H47" s="86"/>
      <c r="K47" s="87"/>
      <c r="L47" s="89"/>
    </row>
    <row r="48" spans="1:14" s="88" customFormat="1" x14ac:dyDescent="0.25">
      <c r="C48" s="87"/>
      <c r="D48" s="86"/>
      <c r="E48" s="87"/>
      <c r="F48" s="86"/>
      <c r="G48" s="87"/>
      <c r="H48" s="86"/>
      <c r="K48" s="87"/>
      <c r="L48" s="89"/>
    </row>
    <row r="49" spans="3:12" s="88" customFormat="1" x14ac:dyDescent="0.25">
      <c r="C49" s="87"/>
      <c r="D49" s="86"/>
      <c r="E49" s="87"/>
      <c r="F49" s="86"/>
      <c r="G49" s="87"/>
      <c r="H49" s="86"/>
      <c r="K49" s="87"/>
      <c r="L49" s="89"/>
    </row>
    <row r="50" spans="3:12" s="88" customFormat="1" x14ac:dyDescent="0.25">
      <c r="C50" s="87"/>
      <c r="D50" s="86"/>
      <c r="E50" s="87"/>
      <c r="F50" s="86"/>
      <c r="G50" s="87"/>
      <c r="H50" s="86"/>
      <c r="K50" s="87"/>
      <c r="L50" s="89"/>
    </row>
    <row r="51" spans="3:12" s="88" customFormat="1" x14ac:dyDescent="0.25">
      <c r="C51" s="87"/>
      <c r="D51" s="86"/>
      <c r="E51" s="87"/>
      <c r="F51" s="86"/>
      <c r="G51" s="87"/>
      <c r="H51" s="86"/>
      <c r="K51" s="87"/>
      <c r="L51" s="89"/>
    </row>
    <row r="52" spans="3:12" s="88" customFormat="1" x14ac:dyDescent="0.25">
      <c r="C52" s="87"/>
      <c r="D52" s="86"/>
      <c r="E52" s="87"/>
      <c r="F52" s="86"/>
      <c r="G52" s="87"/>
      <c r="H52" s="86"/>
      <c r="K52" s="87"/>
      <c r="L52" s="89"/>
    </row>
    <row r="53" spans="3:12" s="88" customFormat="1" x14ac:dyDescent="0.25">
      <c r="C53" s="87"/>
      <c r="D53" s="86"/>
      <c r="E53" s="87"/>
      <c r="F53" s="86"/>
      <c r="G53" s="87"/>
      <c r="H53" s="86"/>
      <c r="K53" s="87"/>
      <c r="L53" s="89"/>
    </row>
    <row r="54" spans="3:12" s="88" customFormat="1" x14ac:dyDescent="0.25">
      <c r="C54" s="87"/>
      <c r="D54" s="86"/>
      <c r="E54" s="87"/>
      <c r="F54" s="86"/>
      <c r="G54" s="87"/>
      <c r="H54" s="86"/>
      <c r="K54" s="87"/>
      <c r="L54" s="89"/>
    </row>
    <row r="55" spans="3:12" s="88" customFormat="1" x14ac:dyDescent="0.25">
      <c r="C55" s="87"/>
      <c r="D55" s="86"/>
      <c r="E55" s="87"/>
      <c r="F55" s="86"/>
      <c r="G55" s="87"/>
      <c r="H55" s="86"/>
      <c r="K55" s="87"/>
      <c r="L55" s="89"/>
    </row>
    <row r="56" spans="3:12" s="88" customFormat="1" x14ac:dyDescent="0.25">
      <c r="C56" s="87"/>
      <c r="D56" s="86"/>
      <c r="E56" s="87"/>
      <c r="F56" s="86"/>
      <c r="G56" s="87"/>
      <c r="H56" s="86"/>
      <c r="K56" s="87"/>
      <c r="L56" s="89"/>
    </row>
    <row r="57" spans="3:12" s="88" customFormat="1" x14ac:dyDescent="0.25">
      <c r="C57" s="87"/>
      <c r="D57" s="86"/>
      <c r="E57" s="87"/>
      <c r="F57" s="86"/>
      <c r="G57" s="87"/>
      <c r="H57" s="86"/>
      <c r="K57" s="87"/>
      <c r="L57" s="89"/>
    </row>
    <row r="58" spans="3:12" s="88" customFormat="1" x14ac:dyDescent="0.25">
      <c r="C58" s="87"/>
      <c r="D58" s="86"/>
      <c r="E58" s="87"/>
      <c r="F58" s="86"/>
      <c r="G58" s="87"/>
      <c r="H58" s="86"/>
      <c r="K58" s="87"/>
      <c r="L58" s="89"/>
    </row>
    <row r="59" spans="3:12" s="88" customFormat="1" x14ac:dyDescent="0.25">
      <c r="C59" s="87"/>
      <c r="D59" s="86"/>
      <c r="E59" s="87"/>
      <c r="F59" s="86"/>
      <c r="G59" s="87"/>
      <c r="H59" s="86"/>
      <c r="K59" s="87"/>
      <c r="L59" s="89"/>
    </row>
    <row r="60" spans="3:12" s="88" customFormat="1" x14ac:dyDescent="0.25">
      <c r="C60" s="87"/>
      <c r="D60" s="86"/>
      <c r="E60" s="87"/>
      <c r="F60" s="86"/>
      <c r="G60" s="87"/>
      <c r="H60" s="86"/>
      <c r="K60" s="87"/>
      <c r="L60" s="89"/>
    </row>
    <row r="61" spans="3:12" s="88" customFormat="1" x14ac:dyDescent="0.25">
      <c r="C61" s="87"/>
      <c r="D61" s="86"/>
      <c r="E61" s="87"/>
      <c r="F61" s="86"/>
      <c r="G61" s="87"/>
      <c r="H61" s="86"/>
      <c r="K61" s="87"/>
      <c r="L61" s="89"/>
    </row>
    <row r="62" spans="3:12" s="88" customFormat="1" x14ac:dyDescent="0.25">
      <c r="C62" s="87"/>
      <c r="D62" s="86"/>
      <c r="E62" s="87"/>
      <c r="F62" s="86"/>
      <c r="G62" s="87"/>
      <c r="H62" s="86"/>
      <c r="K62" s="87"/>
      <c r="L62" s="89"/>
    </row>
    <row r="63" spans="3:12" s="88" customFormat="1" x14ac:dyDescent="0.25">
      <c r="C63" s="87"/>
      <c r="D63" s="86"/>
      <c r="E63" s="87"/>
      <c r="F63" s="86"/>
      <c r="G63" s="87"/>
      <c r="H63" s="86"/>
      <c r="K63" s="87"/>
      <c r="L63" s="89"/>
    </row>
    <row r="64" spans="3:12" s="88" customFormat="1" x14ac:dyDescent="0.25">
      <c r="C64" s="87"/>
      <c r="D64" s="86"/>
      <c r="E64" s="87"/>
      <c r="F64" s="86"/>
      <c r="G64" s="87"/>
      <c r="H64" s="86"/>
      <c r="K64" s="87"/>
      <c r="L64" s="89"/>
    </row>
    <row r="65" spans="3:12" s="88" customFormat="1" x14ac:dyDescent="0.25">
      <c r="C65" s="87"/>
      <c r="D65" s="86"/>
      <c r="E65" s="87"/>
      <c r="F65" s="86"/>
      <c r="G65" s="87"/>
      <c r="H65" s="86"/>
      <c r="K65" s="87"/>
      <c r="L65" s="89"/>
    </row>
    <row r="66" spans="3:12" s="88" customFormat="1" x14ac:dyDescent="0.25">
      <c r="C66" s="87"/>
      <c r="D66" s="86"/>
      <c r="E66" s="87"/>
      <c r="F66" s="86"/>
      <c r="G66" s="87"/>
      <c r="H66" s="86"/>
      <c r="K66" s="87"/>
      <c r="L66" s="89"/>
    </row>
    <row r="67" spans="3:12" s="88" customFormat="1" x14ac:dyDescent="0.25">
      <c r="C67" s="87"/>
      <c r="D67" s="86"/>
      <c r="E67" s="87"/>
      <c r="F67" s="86"/>
      <c r="G67" s="87"/>
      <c r="H67" s="86"/>
      <c r="K67" s="87"/>
      <c r="L67" s="89"/>
    </row>
    <row r="68" spans="3:12" s="88" customFormat="1" x14ac:dyDescent="0.25">
      <c r="C68" s="87"/>
      <c r="D68" s="86"/>
      <c r="E68" s="87"/>
      <c r="F68" s="86"/>
      <c r="G68" s="87"/>
      <c r="H68" s="86"/>
      <c r="K68" s="87"/>
      <c r="L68" s="89"/>
    </row>
    <row r="69" spans="3:12" s="88" customFormat="1" x14ac:dyDescent="0.25">
      <c r="C69" s="87"/>
      <c r="D69" s="86"/>
      <c r="E69" s="87"/>
      <c r="F69" s="86"/>
      <c r="G69" s="87"/>
      <c r="H69" s="86"/>
      <c r="K69" s="87"/>
      <c r="L69" s="89"/>
    </row>
    <row r="70" spans="3:12" s="88" customFormat="1" x14ac:dyDescent="0.25">
      <c r="C70" s="87"/>
      <c r="D70" s="86"/>
      <c r="E70" s="87"/>
      <c r="F70" s="86"/>
      <c r="G70" s="87"/>
      <c r="H70" s="86"/>
      <c r="K70" s="87"/>
      <c r="L70" s="89"/>
    </row>
    <row r="71" spans="3:12" s="88" customFormat="1" x14ac:dyDescent="0.25">
      <c r="C71" s="87"/>
      <c r="D71" s="86"/>
      <c r="E71" s="87"/>
      <c r="F71" s="86"/>
      <c r="G71" s="87"/>
      <c r="H71" s="86"/>
      <c r="K71" s="87"/>
      <c r="L71" s="89"/>
    </row>
    <row r="72" spans="3:12" s="88" customFormat="1" x14ac:dyDescent="0.25">
      <c r="C72" s="87"/>
      <c r="D72" s="86"/>
      <c r="E72" s="87"/>
      <c r="F72" s="86"/>
      <c r="G72" s="87"/>
      <c r="H72" s="86"/>
      <c r="K72" s="87"/>
      <c r="L72" s="89"/>
    </row>
    <row r="73" spans="3:12" s="88" customFormat="1" x14ac:dyDescent="0.25">
      <c r="C73" s="87"/>
      <c r="D73" s="86"/>
      <c r="E73" s="87"/>
      <c r="F73" s="86"/>
      <c r="G73" s="87"/>
      <c r="H73" s="86"/>
      <c r="K73" s="87"/>
      <c r="L73" s="89"/>
    </row>
    <row r="74" spans="3:12" s="88" customFormat="1" x14ac:dyDescent="0.25">
      <c r="C74" s="87"/>
      <c r="D74" s="86"/>
      <c r="E74" s="87"/>
      <c r="F74" s="86"/>
      <c r="G74" s="87"/>
      <c r="H74" s="86"/>
      <c r="K74" s="87"/>
      <c r="L74" s="89"/>
    </row>
    <row r="75" spans="3:12" s="88" customFormat="1" x14ac:dyDescent="0.25">
      <c r="C75" s="87"/>
      <c r="D75" s="86"/>
      <c r="E75" s="87"/>
      <c r="F75" s="86"/>
      <c r="G75" s="87"/>
      <c r="H75" s="86"/>
      <c r="K75" s="87"/>
      <c r="L75" s="89"/>
    </row>
    <row r="76" spans="3:12" s="88" customFormat="1" x14ac:dyDescent="0.25">
      <c r="C76" s="87"/>
      <c r="D76" s="86"/>
      <c r="E76" s="87"/>
      <c r="F76" s="86"/>
      <c r="G76" s="87"/>
      <c r="H76" s="86"/>
      <c r="K76" s="87"/>
      <c r="L76" s="89"/>
    </row>
    <row r="77" spans="3:12" s="88" customFormat="1" x14ac:dyDescent="0.25">
      <c r="C77" s="87"/>
      <c r="D77" s="86"/>
      <c r="E77" s="87"/>
      <c r="F77" s="86"/>
      <c r="G77" s="87"/>
      <c r="H77" s="86"/>
      <c r="K77" s="87"/>
      <c r="L77" s="89"/>
    </row>
    <row r="78" spans="3:12" s="88" customFormat="1" x14ac:dyDescent="0.25">
      <c r="C78" s="87"/>
      <c r="D78" s="86"/>
      <c r="E78" s="87"/>
      <c r="F78" s="86"/>
      <c r="G78" s="87"/>
      <c r="H78" s="86"/>
      <c r="K78" s="87"/>
      <c r="L78" s="89"/>
    </row>
    <row r="79" spans="3:12" s="88" customFormat="1" x14ac:dyDescent="0.25">
      <c r="C79" s="87"/>
      <c r="D79" s="86"/>
      <c r="E79" s="87"/>
      <c r="F79" s="86"/>
      <c r="G79" s="87"/>
      <c r="H79" s="86"/>
      <c r="K79" s="87"/>
      <c r="L79" s="89"/>
    </row>
    <row r="80" spans="3:12" s="88" customFormat="1" x14ac:dyDescent="0.25">
      <c r="C80" s="87"/>
      <c r="D80" s="86"/>
      <c r="E80" s="87"/>
      <c r="F80" s="86"/>
      <c r="G80" s="87"/>
      <c r="H80" s="86"/>
      <c r="K80" s="87"/>
      <c r="L80" s="89"/>
    </row>
    <row r="81" spans="3:12" s="88" customFormat="1" x14ac:dyDescent="0.25">
      <c r="C81" s="87"/>
      <c r="D81" s="86"/>
      <c r="E81" s="87"/>
      <c r="F81" s="86"/>
      <c r="G81" s="87"/>
      <c r="H81" s="86"/>
      <c r="K81" s="87"/>
      <c r="L81" s="89"/>
    </row>
    <row r="82" spans="3:12" s="88" customFormat="1" x14ac:dyDescent="0.25">
      <c r="C82" s="87"/>
      <c r="D82" s="86"/>
      <c r="E82" s="87"/>
      <c r="F82" s="86"/>
      <c r="G82" s="87"/>
      <c r="H82" s="86"/>
      <c r="K82" s="87"/>
      <c r="L82" s="89"/>
    </row>
    <row r="83" spans="3:12" s="88" customFormat="1" x14ac:dyDescent="0.25">
      <c r="C83" s="87"/>
      <c r="D83" s="86"/>
      <c r="E83" s="87"/>
      <c r="F83" s="86"/>
      <c r="G83" s="87"/>
      <c r="H83" s="86"/>
      <c r="K83" s="87"/>
      <c r="L83" s="89"/>
    </row>
    <row r="84" spans="3:12" s="88" customFormat="1" x14ac:dyDescent="0.25">
      <c r="C84" s="87"/>
      <c r="D84" s="86"/>
      <c r="E84" s="87"/>
      <c r="F84" s="86"/>
      <c r="G84" s="87"/>
      <c r="H84" s="86"/>
      <c r="K84" s="87"/>
      <c r="L84" s="89"/>
    </row>
    <row r="85" spans="3:12" s="88" customFormat="1" x14ac:dyDescent="0.25">
      <c r="C85" s="87"/>
      <c r="D85" s="86"/>
      <c r="E85" s="87"/>
      <c r="F85" s="86"/>
      <c r="G85" s="87"/>
      <c r="H85" s="86"/>
      <c r="K85" s="87"/>
      <c r="L85" s="89"/>
    </row>
    <row r="86" spans="3:12" s="88" customFormat="1" x14ac:dyDescent="0.25">
      <c r="C86" s="87"/>
      <c r="D86" s="86"/>
      <c r="E86" s="87"/>
      <c r="F86" s="86"/>
      <c r="G86" s="87"/>
      <c r="H86" s="86"/>
      <c r="K86" s="87"/>
      <c r="L86" s="89"/>
    </row>
    <row r="87" spans="3:12" s="88" customFormat="1" x14ac:dyDescent="0.25">
      <c r="C87" s="87"/>
      <c r="D87" s="86"/>
      <c r="E87" s="87"/>
      <c r="F87" s="86"/>
      <c r="G87" s="87"/>
      <c r="H87" s="86"/>
      <c r="K87" s="87"/>
      <c r="L87" s="89"/>
    </row>
    <row r="88" spans="3:12" s="88" customFormat="1" x14ac:dyDescent="0.25">
      <c r="C88" s="87"/>
      <c r="D88" s="86"/>
      <c r="E88" s="87"/>
      <c r="F88" s="86"/>
      <c r="G88" s="87"/>
      <c r="H88" s="86"/>
      <c r="K88" s="87"/>
      <c r="L88" s="89"/>
    </row>
    <row r="89" spans="3:12" s="88" customFormat="1" x14ac:dyDescent="0.25">
      <c r="C89" s="87"/>
      <c r="D89" s="86"/>
      <c r="E89" s="87"/>
      <c r="F89" s="86"/>
      <c r="G89" s="87"/>
      <c r="H89" s="86"/>
      <c r="K89" s="87"/>
      <c r="L89" s="89"/>
    </row>
    <row r="90" spans="3:12" s="88" customFormat="1" x14ac:dyDescent="0.25">
      <c r="C90" s="87"/>
      <c r="D90" s="86"/>
      <c r="E90" s="87"/>
      <c r="F90" s="86"/>
      <c r="G90" s="87"/>
      <c r="H90" s="86"/>
      <c r="K90" s="87"/>
      <c r="L90" s="89"/>
    </row>
    <row r="91" spans="3:12" s="88" customFormat="1" x14ac:dyDescent="0.25">
      <c r="C91" s="87"/>
      <c r="D91" s="86"/>
      <c r="E91" s="87"/>
      <c r="F91" s="86"/>
      <c r="G91" s="87"/>
      <c r="H91" s="86"/>
      <c r="K91" s="87"/>
      <c r="L91" s="89"/>
    </row>
    <row r="92" spans="3:12" s="88" customFormat="1" x14ac:dyDescent="0.25">
      <c r="C92" s="87"/>
      <c r="D92" s="86"/>
      <c r="E92" s="87"/>
      <c r="F92" s="86"/>
      <c r="G92" s="87"/>
      <c r="H92" s="86"/>
      <c r="K92" s="87"/>
      <c r="L92" s="89"/>
    </row>
    <row r="93" spans="3:12" s="88" customFormat="1" x14ac:dyDescent="0.25">
      <c r="C93" s="87"/>
      <c r="D93" s="86"/>
      <c r="E93" s="87"/>
      <c r="F93" s="86"/>
      <c r="G93" s="87"/>
      <c r="H93" s="86"/>
      <c r="K93" s="87"/>
      <c r="L93" s="89"/>
    </row>
    <row r="94" spans="3:12" s="88" customFormat="1" x14ac:dyDescent="0.25">
      <c r="C94" s="87"/>
      <c r="D94" s="86"/>
      <c r="E94" s="87"/>
      <c r="F94" s="86"/>
      <c r="G94" s="87"/>
      <c r="H94" s="86"/>
      <c r="K94" s="87"/>
      <c r="L94" s="89"/>
    </row>
    <row r="95" spans="3:12" s="88" customFormat="1" x14ac:dyDescent="0.25">
      <c r="C95" s="87"/>
      <c r="D95" s="86"/>
      <c r="E95" s="87"/>
      <c r="F95" s="86"/>
      <c r="G95" s="87"/>
      <c r="H95" s="86"/>
      <c r="K95" s="87"/>
      <c r="L95" s="89"/>
    </row>
    <row r="96" spans="3:12" s="88" customFormat="1" x14ac:dyDescent="0.25">
      <c r="C96" s="87"/>
      <c r="D96" s="86"/>
      <c r="E96" s="87"/>
      <c r="F96" s="86"/>
      <c r="G96" s="87"/>
      <c r="H96" s="86"/>
      <c r="K96" s="87"/>
      <c r="L96" s="89"/>
    </row>
    <row r="97" spans="3:12" s="88" customFormat="1" x14ac:dyDescent="0.25">
      <c r="C97" s="87"/>
      <c r="D97" s="86"/>
      <c r="E97" s="87"/>
      <c r="F97" s="86"/>
      <c r="G97" s="87"/>
      <c r="H97" s="86"/>
      <c r="K97" s="87"/>
      <c r="L97" s="89"/>
    </row>
    <row r="98" spans="3:12" s="88" customFormat="1" x14ac:dyDescent="0.25">
      <c r="C98" s="87"/>
      <c r="D98" s="86"/>
      <c r="E98" s="87"/>
      <c r="F98" s="86"/>
      <c r="G98" s="87"/>
      <c r="H98" s="86"/>
      <c r="K98" s="87"/>
      <c r="L98" s="89"/>
    </row>
    <row r="99" spans="3:12" s="88" customFormat="1" x14ac:dyDescent="0.25">
      <c r="C99" s="87"/>
      <c r="D99" s="86"/>
      <c r="E99" s="87"/>
      <c r="F99" s="86"/>
      <c r="G99" s="87"/>
      <c r="H99" s="86"/>
      <c r="K99" s="87"/>
      <c r="L99" s="89"/>
    </row>
    <row r="100" spans="3:12" s="88" customFormat="1" x14ac:dyDescent="0.25">
      <c r="C100" s="87"/>
      <c r="D100" s="86"/>
      <c r="E100" s="87"/>
      <c r="F100" s="86"/>
      <c r="G100" s="87"/>
      <c r="H100" s="86"/>
      <c r="K100" s="87"/>
      <c r="L100" s="89"/>
    </row>
    <row r="101" spans="3:12" s="88" customFormat="1" x14ac:dyDescent="0.25">
      <c r="C101" s="87"/>
      <c r="D101" s="86"/>
      <c r="E101" s="87"/>
      <c r="F101" s="86"/>
      <c r="G101" s="87"/>
      <c r="H101" s="86"/>
      <c r="K101" s="87"/>
      <c r="L101" s="89"/>
    </row>
    <row r="102" spans="3:12" s="88" customFormat="1" x14ac:dyDescent="0.25">
      <c r="C102" s="87"/>
      <c r="D102" s="86"/>
      <c r="E102" s="87"/>
      <c r="F102" s="86"/>
      <c r="G102" s="87"/>
      <c r="H102" s="86"/>
      <c r="K102" s="87"/>
      <c r="L102" s="89"/>
    </row>
    <row r="103" spans="3:12" s="88" customFormat="1" x14ac:dyDescent="0.25">
      <c r="C103" s="87"/>
      <c r="D103" s="86"/>
      <c r="E103" s="87"/>
      <c r="F103" s="86"/>
      <c r="G103" s="87"/>
      <c r="H103" s="86"/>
      <c r="K103" s="87"/>
      <c r="L103" s="89"/>
    </row>
    <row r="104" spans="3:12" s="88" customFormat="1" x14ac:dyDescent="0.25">
      <c r="C104" s="87"/>
      <c r="D104" s="86"/>
      <c r="E104" s="87"/>
      <c r="F104" s="86"/>
      <c r="G104" s="87"/>
      <c r="H104" s="86"/>
      <c r="K104" s="87"/>
      <c r="L104" s="89"/>
    </row>
    <row r="105" spans="3:12" x14ac:dyDescent="0.25">
      <c r="C105" s="87"/>
    </row>
  </sheetData>
  <mergeCells count="32">
    <mergeCell ref="H32:H33"/>
    <mergeCell ref="I32:I33"/>
    <mergeCell ref="J32:J33"/>
    <mergeCell ref="K32:K33"/>
    <mergeCell ref="L32:L33"/>
    <mergeCell ref="G32:G33"/>
    <mergeCell ref="A21:B21"/>
    <mergeCell ref="A23:B23"/>
    <mergeCell ref="A24:B24"/>
    <mergeCell ref="A28:B28"/>
    <mergeCell ref="A29:B29"/>
    <mergeCell ref="A31:B31"/>
    <mergeCell ref="A32:B33"/>
    <mergeCell ref="C32:C33"/>
    <mergeCell ref="D32:D33"/>
    <mergeCell ref="E32:E33"/>
    <mergeCell ref="F32:F33"/>
    <mergeCell ref="A20:B20"/>
    <mergeCell ref="A3:L3"/>
    <mergeCell ref="A4:L4"/>
    <mergeCell ref="A5:L5"/>
    <mergeCell ref="A7:B9"/>
    <mergeCell ref="C7:D7"/>
    <mergeCell ref="E7:F7"/>
    <mergeCell ref="G7:H7"/>
    <mergeCell ref="I7:J7"/>
    <mergeCell ref="K7:L7"/>
    <mergeCell ref="A10:B10"/>
    <mergeCell ref="A12:B12"/>
    <mergeCell ref="A13:B13"/>
    <mergeCell ref="A15:B15"/>
    <mergeCell ref="A16:B16"/>
  </mergeCells>
  <pageMargins left="0.51181102362204722" right="0.19685039370078741" top="0.55118110236220474" bottom="0.35433070866141736" header="0.31496062992125984" footer="0.31496062992125984"/>
  <pageSetup paperSize="9" firstPageNumber="72" orientation="landscape" useFirstPageNumber="1" verticalDpi="0" r:id="rId1"/>
  <headerFooter>
    <oddFooter xml:space="preserve">&amp;C&amp;"TH SarabunPSK,Regular"&amp;16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0" zoomScaleSheetLayoutView="100" workbookViewId="0">
      <selection activeCell="A27" sqref="A27:L27"/>
    </sheetView>
  </sheetViews>
  <sheetFormatPr defaultRowHeight="18.75" customHeight="1" x14ac:dyDescent="0.3"/>
  <cols>
    <col min="1" max="1" width="3.875" style="1" customWidth="1"/>
    <col min="2" max="2" width="18.75" style="2" customWidth="1"/>
    <col min="3" max="3" width="14.5" style="2" customWidth="1"/>
    <col min="4" max="4" width="26.125" style="2" customWidth="1"/>
    <col min="5" max="5" width="5.875" style="2" customWidth="1"/>
    <col min="6" max="6" width="8.625" style="2" customWidth="1"/>
    <col min="7" max="7" width="6.125" style="2" customWidth="1"/>
    <col min="8" max="8" width="6" style="2" customWidth="1"/>
    <col min="9" max="9" width="12.625" style="2" customWidth="1"/>
    <col min="10" max="10" width="11.25" style="2" customWidth="1"/>
    <col min="11" max="11" width="7.875" style="2" customWidth="1"/>
    <col min="12" max="12" width="11.375" style="2" customWidth="1"/>
    <col min="13" max="16384" width="9" style="2"/>
  </cols>
  <sheetData>
    <row r="1" spans="1:12" ht="18.75" customHeight="1" x14ac:dyDescent="0.3">
      <c r="L1" s="128" t="s">
        <v>99</v>
      </c>
    </row>
    <row r="2" spans="1:12" s="4" customFormat="1" ht="23.25" x14ac:dyDescent="0.3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2" s="5" customFormat="1" ht="32.25" customHeight="1" x14ac:dyDescent="0.3">
      <c r="A3" s="186" t="s">
        <v>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s="5" customFormat="1" ht="20.25" x14ac:dyDescent="0.3">
      <c r="A4" s="186" t="s">
        <v>81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s="5" customFormat="1" ht="20.25" x14ac:dyDescent="0.3">
      <c r="A5" s="186" t="s">
        <v>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23.25" customHeight="1" x14ac:dyDescent="0.3">
      <c r="A6" s="187" t="s">
        <v>177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spans="1:12" ht="23.25" customHeight="1" x14ac:dyDescent="0.3">
      <c r="A7" s="187" t="s">
        <v>178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2" ht="23.25" customHeight="1" x14ac:dyDescent="0.3">
      <c r="A8" s="187" t="s">
        <v>234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2" ht="23.25" customHeight="1" x14ac:dyDescent="0.3">
      <c r="A9" s="189" t="s">
        <v>241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2" ht="26.25" customHeight="1" x14ac:dyDescent="0.3">
      <c r="A10" s="6"/>
      <c r="B10" s="6"/>
      <c r="C10" s="6"/>
      <c r="D10" s="7" t="s">
        <v>7</v>
      </c>
      <c r="E10" s="183" t="s">
        <v>8</v>
      </c>
      <c r="F10" s="184"/>
      <c r="G10" s="184"/>
      <c r="H10" s="185"/>
      <c r="I10" s="8" t="s">
        <v>9</v>
      </c>
      <c r="J10" s="8" t="s">
        <v>10</v>
      </c>
      <c r="K10" s="6" t="s">
        <v>11</v>
      </c>
      <c r="L10" s="92" t="s">
        <v>11</v>
      </c>
    </row>
    <row r="11" spans="1:12" ht="26.25" customHeight="1" x14ac:dyDescent="0.3">
      <c r="A11" s="9" t="s">
        <v>12</v>
      </c>
      <c r="B11" s="9" t="s">
        <v>13</v>
      </c>
      <c r="C11" s="9" t="s">
        <v>14</v>
      </c>
      <c r="D11" s="10" t="s">
        <v>15</v>
      </c>
      <c r="E11" s="11">
        <v>2561</v>
      </c>
      <c r="F11" s="11">
        <v>2562</v>
      </c>
      <c r="G11" s="11">
        <v>2563</v>
      </c>
      <c r="H11" s="11">
        <v>2564</v>
      </c>
      <c r="I11" s="12" t="s">
        <v>16</v>
      </c>
      <c r="J11" s="9" t="s">
        <v>17</v>
      </c>
      <c r="K11" s="9" t="s">
        <v>12</v>
      </c>
      <c r="L11" s="93" t="s">
        <v>78</v>
      </c>
    </row>
    <row r="12" spans="1:12" ht="26.25" customHeight="1" x14ac:dyDescent="0.3">
      <c r="A12" s="13"/>
      <c r="B12" s="14"/>
      <c r="C12" s="14"/>
      <c r="D12" s="14"/>
      <c r="E12" s="13" t="s">
        <v>18</v>
      </c>
      <c r="F12" s="13" t="s">
        <v>18</v>
      </c>
      <c r="G12" s="13" t="s">
        <v>18</v>
      </c>
      <c r="H12" s="13" t="s">
        <v>18</v>
      </c>
      <c r="I12" s="13"/>
      <c r="J12" s="13"/>
      <c r="K12" s="13" t="s">
        <v>19</v>
      </c>
      <c r="L12" s="94" t="s">
        <v>77</v>
      </c>
    </row>
    <row r="13" spans="1:12" ht="22.5" customHeight="1" x14ac:dyDescent="0.3">
      <c r="A13" s="15">
        <v>1</v>
      </c>
      <c r="B13" s="16" t="s">
        <v>179</v>
      </c>
      <c r="C13" s="16" t="s">
        <v>181</v>
      </c>
      <c r="D13" s="16" t="s">
        <v>184</v>
      </c>
      <c r="E13" s="17"/>
      <c r="F13" s="17">
        <v>5000000</v>
      </c>
      <c r="G13" s="17" t="s">
        <v>21</v>
      </c>
      <c r="H13" s="17" t="s">
        <v>21</v>
      </c>
      <c r="I13" s="18" t="s">
        <v>186</v>
      </c>
      <c r="J13" s="18" t="s">
        <v>187</v>
      </c>
      <c r="K13" s="15" t="s">
        <v>20</v>
      </c>
      <c r="L13" s="16" t="s">
        <v>189</v>
      </c>
    </row>
    <row r="14" spans="1:12" ht="22.5" customHeight="1" x14ac:dyDescent="0.3">
      <c r="A14" s="19"/>
      <c r="B14" s="20" t="s">
        <v>180</v>
      </c>
      <c r="C14" s="20" t="s">
        <v>182</v>
      </c>
      <c r="D14" s="20" t="s">
        <v>185</v>
      </c>
      <c r="E14" s="21"/>
      <c r="F14" s="21" t="s">
        <v>57</v>
      </c>
      <c r="G14" s="21"/>
      <c r="H14" s="21"/>
      <c r="I14" s="22" t="s">
        <v>185</v>
      </c>
      <c r="J14" s="22" t="s">
        <v>186</v>
      </c>
      <c r="K14" s="19"/>
      <c r="L14" s="20" t="s">
        <v>246</v>
      </c>
    </row>
    <row r="15" spans="1:12" ht="22.5" customHeight="1" x14ac:dyDescent="0.3">
      <c r="A15" s="19"/>
      <c r="B15" s="20"/>
      <c r="C15" s="20" t="s">
        <v>183</v>
      </c>
      <c r="D15" s="20"/>
      <c r="E15" s="21"/>
      <c r="F15" s="21"/>
      <c r="G15" s="21"/>
      <c r="H15" s="21"/>
      <c r="I15" s="22"/>
      <c r="J15" s="22" t="s">
        <v>188</v>
      </c>
      <c r="K15" s="19"/>
      <c r="L15" s="20" t="s">
        <v>247</v>
      </c>
    </row>
    <row r="16" spans="1:12" ht="22.5" customHeight="1" x14ac:dyDescent="0.3">
      <c r="A16" s="25"/>
      <c r="B16" s="24"/>
      <c r="C16" s="24"/>
      <c r="D16" s="95"/>
      <c r="E16" s="26"/>
      <c r="F16" s="26"/>
      <c r="G16" s="26"/>
      <c r="H16" s="26"/>
      <c r="I16" s="27"/>
      <c r="J16" s="24" t="s">
        <v>183</v>
      </c>
      <c r="K16" s="25"/>
      <c r="L16" s="38"/>
    </row>
    <row r="20" spans="1:12" ht="18.75" customHeight="1" x14ac:dyDescent="0.3">
      <c r="A20" s="33"/>
      <c r="B20" s="34"/>
      <c r="C20" s="34"/>
      <c r="D20" s="35"/>
      <c r="E20" s="36"/>
      <c r="F20" s="36"/>
      <c r="G20" s="36"/>
      <c r="H20" s="36"/>
      <c r="I20" s="37"/>
      <c r="J20" s="34"/>
      <c r="K20" s="33"/>
    </row>
    <row r="21" spans="1:12" ht="18.75" customHeight="1" x14ac:dyDescent="0.3">
      <c r="A21" s="33"/>
      <c r="B21" s="34"/>
      <c r="C21" s="34"/>
      <c r="D21" s="35"/>
      <c r="E21" s="36"/>
      <c r="F21" s="36"/>
      <c r="G21" s="36"/>
      <c r="H21" s="36"/>
      <c r="I21" s="37"/>
      <c r="J21" s="37"/>
      <c r="K21" s="33"/>
    </row>
    <row r="22" spans="1:12" ht="18.75" customHeight="1" x14ac:dyDescent="0.3">
      <c r="L22" s="96"/>
    </row>
    <row r="23" spans="1:12" ht="18.75" customHeight="1" x14ac:dyDescent="0.3">
      <c r="K23" s="3"/>
      <c r="L23" s="128" t="s">
        <v>99</v>
      </c>
    </row>
    <row r="24" spans="1:12" s="4" customFormat="1" ht="23.25" x14ac:dyDescent="0.35">
      <c r="A24" s="190" t="s">
        <v>1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</row>
    <row r="25" spans="1:12" s="5" customFormat="1" ht="32.25" customHeight="1" x14ac:dyDescent="0.3">
      <c r="A25" s="186" t="s">
        <v>2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</row>
    <row r="26" spans="1:12" s="5" customFormat="1" ht="20.25" x14ac:dyDescent="0.3">
      <c r="A26" s="186" t="s">
        <v>81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</row>
    <row r="27" spans="1:12" s="5" customFormat="1" ht="20.25" x14ac:dyDescent="0.3">
      <c r="A27" s="186" t="s">
        <v>3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</row>
    <row r="28" spans="1:12" ht="23.25" customHeight="1" x14ac:dyDescent="0.3">
      <c r="A28" s="187" t="s">
        <v>177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</row>
    <row r="29" spans="1:12" ht="23.25" customHeight="1" x14ac:dyDescent="0.3">
      <c r="A29" s="187" t="s">
        <v>178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</row>
    <row r="30" spans="1:12" ht="23.25" customHeight="1" x14ac:dyDescent="0.3">
      <c r="A30" s="187" t="s">
        <v>242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</row>
    <row r="31" spans="1:12" ht="23.25" customHeight="1" x14ac:dyDescent="0.3">
      <c r="A31" s="189" t="s">
        <v>243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2" ht="26.25" customHeight="1" x14ac:dyDescent="0.3">
      <c r="A32" s="6"/>
      <c r="B32" s="6"/>
      <c r="C32" s="6"/>
      <c r="D32" s="7" t="s">
        <v>7</v>
      </c>
      <c r="E32" s="183" t="s">
        <v>8</v>
      </c>
      <c r="F32" s="184"/>
      <c r="G32" s="184"/>
      <c r="H32" s="185"/>
      <c r="I32" s="8" t="s">
        <v>9</v>
      </c>
      <c r="J32" s="8" t="s">
        <v>10</v>
      </c>
      <c r="K32" s="6" t="s">
        <v>11</v>
      </c>
      <c r="L32" s="92" t="s">
        <v>11</v>
      </c>
    </row>
    <row r="33" spans="1:12" ht="26.25" customHeight="1" x14ac:dyDescent="0.3">
      <c r="A33" s="9" t="s">
        <v>12</v>
      </c>
      <c r="B33" s="9" t="s">
        <v>13</v>
      </c>
      <c r="C33" s="9" t="s">
        <v>14</v>
      </c>
      <c r="D33" s="10" t="s">
        <v>15</v>
      </c>
      <c r="E33" s="11">
        <v>2561</v>
      </c>
      <c r="F33" s="11">
        <v>2562</v>
      </c>
      <c r="G33" s="11">
        <v>2563</v>
      </c>
      <c r="H33" s="11">
        <v>2564</v>
      </c>
      <c r="I33" s="12" t="s">
        <v>16</v>
      </c>
      <c r="J33" s="9" t="s">
        <v>17</v>
      </c>
      <c r="K33" s="9" t="s">
        <v>12</v>
      </c>
      <c r="L33" s="93" t="s">
        <v>78</v>
      </c>
    </row>
    <row r="34" spans="1:12" ht="26.25" customHeight="1" x14ac:dyDescent="0.3">
      <c r="A34" s="13"/>
      <c r="B34" s="14"/>
      <c r="C34" s="14"/>
      <c r="D34" s="14"/>
      <c r="E34" s="13" t="s">
        <v>18</v>
      </c>
      <c r="F34" s="13" t="s">
        <v>18</v>
      </c>
      <c r="G34" s="13" t="s">
        <v>18</v>
      </c>
      <c r="H34" s="13" t="s">
        <v>18</v>
      </c>
      <c r="I34" s="13"/>
      <c r="J34" s="13"/>
      <c r="K34" s="13" t="s">
        <v>19</v>
      </c>
      <c r="L34" s="94" t="s">
        <v>77</v>
      </c>
    </row>
    <row r="35" spans="1:12" ht="22.5" customHeight="1" x14ac:dyDescent="0.3">
      <c r="A35" s="15">
        <v>1</v>
      </c>
      <c r="B35" s="16" t="s">
        <v>190</v>
      </c>
      <c r="C35" s="16" t="s">
        <v>193</v>
      </c>
      <c r="D35" s="16" t="s">
        <v>196</v>
      </c>
      <c r="E35" s="17"/>
      <c r="F35" s="17">
        <v>5000000</v>
      </c>
      <c r="G35" s="17" t="s">
        <v>21</v>
      </c>
      <c r="H35" s="17" t="s">
        <v>21</v>
      </c>
      <c r="I35" s="18" t="s">
        <v>199</v>
      </c>
      <c r="J35" s="18" t="s">
        <v>200</v>
      </c>
      <c r="K35" s="15" t="s">
        <v>20</v>
      </c>
      <c r="L35" s="16" t="s">
        <v>204</v>
      </c>
    </row>
    <row r="36" spans="1:12" ht="22.5" customHeight="1" x14ac:dyDescent="0.3">
      <c r="A36" s="19"/>
      <c r="B36" s="20" t="s">
        <v>192</v>
      </c>
      <c r="C36" s="20" t="s">
        <v>194</v>
      </c>
      <c r="D36" s="20" t="s">
        <v>197</v>
      </c>
      <c r="E36" s="21"/>
      <c r="F36" s="21" t="s">
        <v>57</v>
      </c>
      <c r="G36" s="21"/>
      <c r="H36" s="21"/>
      <c r="I36" s="22" t="s">
        <v>185</v>
      </c>
      <c r="J36" s="22" t="s">
        <v>201</v>
      </c>
      <c r="K36" s="19"/>
      <c r="L36" s="91"/>
    </row>
    <row r="37" spans="1:12" ht="22.5" customHeight="1" x14ac:dyDescent="0.3">
      <c r="A37" s="19"/>
      <c r="B37" s="20" t="s">
        <v>191</v>
      </c>
      <c r="C37" s="20" t="s">
        <v>195</v>
      </c>
      <c r="D37" s="20" t="s">
        <v>198</v>
      </c>
      <c r="E37" s="21"/>
      <c r="F37" s="21"/>
      <c r="G37" s="21"/>
      <c r="H37" s="21"/>
      <c r="I37" s="22"/>
      <c r="J37" s="22" t="s">
        <v>202</v>
      </c>
      <c r="K37" s="19"/>
      <c r="L37" s="91"/>
    </row>
    <row r="38" spans="1:12" ht="22.5" customHeight="1" x14ac:dyDescent="0.3">
      <c r="A38" s="25"/>
      <c r="B38" s="24"/>
      <c r="C38" s="24"/>
      <c r="D38" s="95"/>
      <c r="E38" s="26"/>
      <c r="F38" s="26"/>
      <c r="G38" s="26"/>
      <c r="H38" s="26"/>
      <c r="I38" s="27"/>
      <c r="J38" s="24" t="s">
        <v>203</v>
      </c>
      <c r="K38" s="25"/>
      <c r="L38" s="38"/>
    </row>
  </sheetData>
  <mergeCells count="18">
    <mergeCell ref="A2:K2"/>
    <mergeCell ref="A6:K6"/>
    <mergeCell ref="A7:K7"/>
    <mergeCell ref="E32:H32"/>
    <mergeCell ref="A25:L25"/>
    <mergeCell ref="A26:L26"/>
    <mergeCell ref="A27:L27"/>
    <mergeCell ref="A3:L3"/>
    <mergeCell ref="A4:L4"/>
    <mergeCell ref="A5:L5"/>
    <mergeCell ref="A28:K28"/>
    <mergeCell ref="A29:K29"/>
    <mergeCell ref="A30:K30"/>
    <mergeCell ref="A31:K31"/>
    <mergeCell ref="A8:K8"/>
    <mergeCell ref="A9:K9"/>
    <mergeCell ref="E10:H10"/>
    <mergeCell ref="A24:K24"/>
  </mergeCells>
  <printOptions horizontalCentered="1"/>
  <pageMargins left="0.15748031496062992" right="0.15748031496062992" top="0.74803149606299213" bottom="0.6692913385826772" header="0.31496062992125984" footer="0.39370078740157483"/>
  <pageSetup paperSize="9" firstPageNumber="2" orientation="landscape" r:id="rId1"/>
  <headerFooter differentFirst="1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4" workbookViewId="0">
      <selection activeCell="E19" sqref="E19:L19"/>
    </sheetView>
  </sheetViews>
  <sheetFormatPr defaultColWidth="10" defaultRowHeight="15.75" x14ac:dyDescent="0.25"/>
  <cols>
    <col min="1" max="1" width="9.5" style="81" customWidth="1"/>
    <col min="2" max="2" width="32.5" style="81" customWidth="1"/>
    <col min="3" max="3" width="6.375" style="84" customWidth="1"/>
    <col min="4" max="4" width="11" style="83" customWidth="1"/>
    <col min="5" max="5" width="6.375" style="84" customWidth="1"/>
    <col min="6" max="6" width="10.375" style="83" customWidth="1"/>
    <col min="7" max="7" width="6.375" style="84" customWidth="1"/>
    <col min="8" max="8" width="10.75" style="83" customWidth="1"/>
    <col min="9" max="9" width="6.375" style="81" customWidth="1"/>
    <col min="10" max="10" width="11" style="81" customWidth="1"/>
    <col min="11" max="11" width="8.5" style="84" customWidth="1"/>
    <col min="12" max="12" width="11.375" style="85" customWidth="1"/>
    <col min="13" max="13" width="10" style="81"/>
    <col min="14" max="14" width="10.625" style="81" bestFit="1" customWidth="1"/>
    <col min="15" max="16384" width="10" style="81"/>
  </cols>
  <sheetData>
    <row r="1" spans="1:15" s="39" customFormat="1" ht="18" customHeight="1" x14ac:dyDescent="0.2">
      <c r="C1" s="40"/>
      <c r="D1" s="41"/>
      <c r="E1" s="40"/>
      <c r="F1" s="41"/>
      <c r="G1" s="40"/>
      <c r="H1" s="41"/>
      <c r="K1" s="40"/>
      <c r="L1" s="138" t="s">
        <v>30</v>
      </c>
    </row>
    <row r="2" spans="1:15" s="39" customFormat="1" ht="7.5" customHeight="1" x14ac:dyDescent="0.2">
      <c r="C2" s="40"/>
      <c r="D2" s="41"/>
      <c r="E2" s="40"/>
      <c r="F2" s="41"/>
      <c r="G2" s="40"/>
      <c r="H2" s="41"/>
      <c r="K2" s="40"/>
      <c r="L2" s="43"/>
      <c r="M2" s="44"/>
    </row>
    <row r="3" spans="1:15" s="39" customFormat="1" ht="18.75" customHeight="1" x14ac:dyDescent="0.2">
      <c r="A3" s="181" t="s">
        <v>31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5" s="39" customFormat="1" ht="18.75" customHeight="1" x14ac:dyDescent="0.2">
      <c r="A4" s="181" t="s">
        <v>76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5" s="39" customFormat="1" ht="18.75" customHeight="1" x14ac:dyDescent="0.2">
      <c r="A5" s="181" t="s">
        <v>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5" s="39" customFormat="1" ht="8.25" customHeight="1" x14ac:dyDescent="0.2">
      <c r="C6" s="40"/>
      <c r="D6" s="41"/>
      <c r="E6" s="40"/>
      <c r="F6" s="41"/>
      <c r="G6" s="40"/>
      <c r="H6" s="41"/>
      <c r="K6" s="40"/>
      <c r="L6" s="43"/>
    </row>
    <row r="7" spans="1:15" s="39" customFormat="1" ht="14.25" customHeight="1" x14ac:dyDescent="0.2">
      <c r="A7" s="174" t="s">
        <v>24</v>
      </c>
      <c r="B7" s="174"/>
      <c r="C7" s="174" t="s">
        <v>22</v>
      </c>
      <c r="D7" s="174"/>
      <c r="E7" s="174" t="s">
        <v>32</v>
      </c>
      <c r="F7" s="174"/>
      <c r="G7" s="174" t="s">
        <v>33</v>
      </c>
      <c r="H7" s="174"/>
      <c r="I7" s="174" t="s">
        <v>34</v>
      </c>
      <c r="J7" s="174"/>
      <c r="K7" s="174" t="s">
        <v>35</v>
      </c>
      <c r="L7" s="174"/>
      <c r="M7" s="45"/>
      <c r="O7" s="45"/>
    </row>
    <row r="8" spans="1:15" s="39" customFormat="1" ht="14.25" customHeight="1" x14ac:dyDescent="0.2">
      <c r="A8" s="174"/>
      <c r="B8" s="174"/>
      <c r="C8" s="46" t="s">
        <v>36</v>
      </c>
      <c r="D8" s="46" t="s">
        <v>37</v>
      </c>
      <c r="E8" s="46" t="s">
        <v>36</v>
      </c>
      <c r="F8" s="46" t="s">
        <v>37</v>
      </c>
      <c r="G8" s="46" t="s">
        <v>36</v>
      </c>
      <c r="H8" s="46" t="s">
        <v>37</v>
      </c>
      <c r="I8" s="46" t="s">
        <v>36</v>
      </c>
      <c r="J8" s="46" t="s">
        <v>37</v>
      </c>
      <c r="K8" s="46" t="s">
        <v>36</v>
      </c>
      <c r="L8" s="46" t="s">
        <v>37</v>
      </c>
      <c r="M8" s="45"/>
    </row>
    <row r="9" spans="1:15" s="39" customFormat="1" ht="14.25" customHeight="1" x14ac:dyDescent="0.2">
      <c r="A9" s="174"/>
      <c r="B9" s="174"/>
      <c r="C9" s="46" t="s">
        <v>29</v>
      </c>
      <c r="D9" s="46" t="s">
        <v>18</v>
      </c>
      <c r="E9" s="46" t="s">
        <v>29</v>
      </c>
      <c r="F9" s="46" t="s">
        <v>18</v>
      </c>
      <c r="G9" s="46" t="s">
        <v>29</v>
      </c>
      <c r="H9" s="46" t="s">
        <v>18</v>
      </c>
      <c r="I9" s="46" t="s">
        <v>29</v>
      </c>
      <c r="J9" s="46" t="s">
        <v>18</v>
      </c>
      <c r="K9" s="46" t="s">
        <v>29</v>
      </c>
      <c r="L9" s="46" t="s">
        <v>18</v>
      </c>
      <c r="M9" s="45"/>
    </row>
    <row r="10" spans="1:15" s="39" customFormat="1" ht="15" customHeight="1" x14ac:dyDescent="0.2">
      <c r="A10" s="182" t="s">
        <v>38</v>
      </c>
      <c r="B10" s="182"/>
      <c r="C10" s="47"/>
      <c r="D10" s="48"/>
      <c r="E10" s="47"/>
      <c r="F10" s="48"/>
      <c r="G10" s="47"/>
      <c r="H10" s="48"/>
      <c r="I10" s="49"/>
      <c r="J10" s="49"/>
      <c r="K10" s="50"/>
      <c r="L10" s="51"/>
      <c r="M10" s="52"/>
    </row>
    <row r="11" spans="1:15" s="39" customFormat="1" ht="16.5" customHeight="1" x14ac:dyDescent="0.25">
      <c r="A11" s="53" t="s">
        <v>39</v>
      </c>
      <c r="B11" s="54" t="s">
        <v>40</v>
      </c>
      <c r="C11" s="55"/>
      <c r="D11" s="56"/>
      <c r="E11" s="55">
        <v>3</v>
      </c>
      <c r="F11" s="56">
        <f>' ผ05 (เปลี่ยนแปลง)'!F13+' ผ05 (เปลี่ยนแปลง)'!F17+' ผ05 (เปลี่ยนแปลง)'!F29</f>
        <v>16421000</v>
      </c>
      <c r="G11" s="55"/>
      <c r="H11" s="56"/>
      <c r="I11" s="57"/>
      <c r="J11" s="58"/>
      <c r="K11" s="59">
        <v>3</v>
      </c>
      <c r="L11" s="60">
        <f>F11</f>
        <v>16421000</v>
      </c>
      <c r="M11" s="45"/>
    </row>
    <row r="12" spans="1:15" s="39" customFormat="1" ht="12.75" customHeight="1" x14ac:dyDescent="0.2">
      <c r="A12" s="174" t="s">
        <v>42</v>
      </c>
      <c r="B12" s="174"/>
      <c r="C12" s="130"/>
      <c r="D12" s="62"/>
      <c r="E12" s="130"/>
      <c r="F12" s="62"/>
      <c r="G12" s="62"/>
      <c r="H12" s="62"/>
      <c r="I12" s="62"/>
      <c r="J12" s="62"/>
      <c r="K12" s="90"/>
      <c r="L12" s="62"/>
      <c r="N12" s="63"/>
    </row>
    <row r="13" spans="1:15" s="39" customFormat="1" ht="15" customHeight="1" x14ac:dyDescent="0.2">
      <c r="A13" s="182" t="s">
        <v>50</v>
      </c>
      <c r="B13" s="182"/>
      <c r="C13" s="47"/>
      <c r="D13" s="48"/>
      <c r="E13" s="47"/>
      <c r="F13" s="48"/>
      <c r="G13" s="47"/>
      <c r="H13" s="48"/>
      <c r="I13" s="49"/>
      <c r="J13" s="49"/>
      <c r="K13" s="64"/>
      <c r="L13" s="65"/>
      <c r="N13" s="63"/>
    </row>
    <row r="14" spans="1:15" s="39" customFormat="1" ht="15.75" customHeight="1" x14ac:dyDescent="0.2">
      <c r="A14" s="66" t="s">
        <v>43</v>
      </c>
      <c r="B14" s="67" t="s">
        <v>46</v>
      </c>
      <c r="C14" s="68"/>
      <c r="D14" s="51"/>
      <c r="E14" s="68"/>
      <c r="F14" s="51"/>
      <c r="G14" s="68"/>
      <c r="H14" s="51"/>
      <c r="I14" s="68"/>
      <c r="J14" s="51"/>
      <c r="K14" s="69"/>
      <c r="L14" s="70"/>
      <c r="M14" s="45"/>
    </row>
    <row r="15" spans="1:15" s="39" customFormat="1" ht="12.75" customHeight="1" x14ac:dyDescent="0.2">
      <c r="A15" s="174" t="s">
        <v>57</v>
      </c>
      <c r="B15" s="174"/>
      <c r="C15" s="130"/>
      <c r="D15" s="62"/>
      <c r="E15" s="62"/>
      <c r="F15" s="62"/>
      <c r="G15" s="62"/>
      <c r="H15" s="62"/>
      <c r="I15" s="62"/>
      <c r="J15" s="62"/>
      <c r="K15" s="90"/>
      <c r="L15" s="62"/>
      <c r="N15" s="63"/>
    </row>
    <row r="16" spans="1:15" s="39" customFormat="1" ht="36.75" customHeight="1" x14ac:dyDescent="0.2">
      <c r="A16" s="170" t="s">
        <v>54</v>
      </c>
      <c r="B16" s="171"/>
      <c r="C16" s="47"/>
      <c r="D16" s="127"/>
      <c r="E16" s="47"/>
      <c r="F16" s="48"/>
      <c r="G16" s="47"/>
      <c r="H16" s="48"/>
      <c r="I16" s="49"/>
      <c r="J16" s="49"/>
      <c r="K16" s="64"/>
      <c r="L16" s="65"/>
      <c r="N16" s="63"/>
    </row>
    <row r="17" spans="1:14" s="39" customFormat="1" ht="15" customHeight="1" x14ac:dyDescent="0.2">
      <c r="A17" s="66" t="s">
        <v>239</v>
      </c>
      <c r="B17" s="67" t="s">
        <v>40</v>
      </c>
      <c r="C17" s="47"/>
      <c r="D17" s="127"/>
      <c r="E17" s="47"/>
      <c r="F17" s="48"/>
      <c r="G17" s="47"/>
      <c r="H17" s="48"/>
      <c r="I17" s="49"/>
      <c r="J17" s="49"/>
      <c r="K17" s="64"/>
      <c r="L17" s="65"/>
      <c r="N17" s="63"/>
    </row>
    <row r="18" spans="1:14" s="39" customFormat="1" ht="15.75" customHeight="1" x14ac:dyDescent="0.2">
      <c r="A18" s="66" t="s">
        <v>240</v>
      </c>
      <c r="B18" s="67" t="s">
        <v>47</v>
      </c>
      <c r="C18" s="68"/>
      <c r="D18" s="51"/>
      <c r="E18" s="68"/>
      <c r="F18" s="51"/>
      <c r="G18" s="68"/>
      <c r="H18" s="51"/>
      <c r="I18" s="68"/>
      <c r="J18" s="51"/>
      <c r="K18" s="69"/>
      <c r="L18" s="70"/>
      <c r="M18" s="45"/>
    </row>
    <row r="19" spans="1:14" s="39" customFormat="1" ht="15.75" customHeight="1" x14ac:dyDescent="0.2">
      <c r="A19" s="66" t="s">
        <v>239</v>
      </c>
      <c r="B19" s="67" t="s">
        <v>244</v>
      </c>
      <c r="C19" s="68"/>
      <c r="D19" s="142"/>
      <c r="E19" s="68"/>
      <c r="F19" s="142"/>
      <c r="G19" s="68"/>
      <c r="H19" s="139"/>
      <c r="I19" s="132"/>
      <c r="J19" s="132"/>
      <c r="K19" s="50"/>
      <c r="L19" s="142"/>
    </row>
    <row r="20" spans="1:14" s="39" customFormat="1" ht="12.75" customHeight="1" x14ac:dyDescent="0.2">
      <c r="A20" s="174" t="s">
        <v>42</v>
      </c>
      <c r="B20" s="174"/>
      <c r="C20" s="47"/>
      <c r="D20" s="127"/>
      <c r="E20" s="62"/>
      <c r="F20" s="62"/>
      <c r="G20" s="62"/>
      <c r="H20" s="62"/>
      <c r="I20" s="62"/>
      <c r="J20" s="62"/>
      <c r="K20" s="64"/>
      <c r="L20" s="65"/>
      <c r="N20" s="63"/>
    </row>
    <row r="21" spans="1:14" s="39" customFormat="1" ht="24.75" customHeight="1" x14ac:dyDescent="0.2">
      <c r="A21" s="170" t="s">
        <v>52</v>
      </c>
      <c r="B21" s="171"/>
      <c r="C21" s="47"/>
      <c r="D21" s="48"/>
      <c r="E21" s="47"/>
      <c r="F21" s="48"/>
      <c r="G21" s="47"/>
      <c r="H21" s="48"/>
      <c r="I21" s="49"/>
      <c r="J21" s="49"/>
      <c r="K21" s="64"/>
      <c r="L21" s="65"/>
      <c r="N21" s="63"/>
    </row>
    <row r="22" spans="1:14" s="39" customFormat="1" ht="14.25" customHeight="1" x14ac:dyDescent="0.2">
      <c r="A22" s="66" t="s">
        <v>44</v>
      </c>
      <c r="B22" s="67" t="s">
        <v>51</v>
      </c>
      <c r="C22" s="68"/>
      <c r="D22" s="51"/>
      <c r="E22" s="68"/>
      <c r="F22" s="51"/>
      <c r="G22" s="68"/>
      <c r="H22" s="51"/>
      <c r="I22" s="68"/>
      <c r="J22" s="51"/>
      <c r="K22" s="69"/>
      <c r="L22" s="70"/>
      <c r="N22" s="63"/>
    </row>
    <row r="23" spans="1:14" s="39" customFormat="1" ht="12.75" customHeight="1" x14ac:dyDescent="0.2">
      <c r="A23" s="174" t="s">
        <v>42</v>
      </c>
      <c r="B23" s="174"/>
      <c r="C23" s="130"/>
      <c r="D23" s="62"/>
      <c r="E23" s="62"/>
      <c r="F23" s="62"/>
      <c r="G23" s="62"/>
      <c r="H23" s="62"/>
      <c r="I23" s="62"/>
      <c r="J23" s="62"/>
      <c r="K23" s="90"/>
      <c r="L23" s="42"/>
      <c r="N23" s="63"/>
    </row>
    <row r="24" spans="1:14" s="39" customFormat="1" ht="22.5" customHeight="1" x14ac:dyDescent="0.2">
      <c r="A24" s="170" t="s">
        <v>53</v>
      </c>
      <c r="B24" s="171"/>
      <c r="C24" s="47"/>
      <c r="D24" s="48"/>
      <c r="E24" s="47"/>
      <c r="F24" s="48"/>
      <c r="G24" s="47"/>
      <c r="H24" s="48"/>
      <c r="I24" s="49"/>
      <c r="J24" s="49"/>
      <c r="K24" s="64"/>
      <c r="L24" s="65"/>
      <c r="N24" s="63"/>
    </row>
    <row r="25" spans="1:14" s="39" customFormat="1" ht="22.5" customHeight="1" x14ac:dyDescent="0.2">
      <c r="A25" s="53" t="s">
        <v>58</v>
      </c>
      <c r="B25" s="54" t="s">
        <v>224</v>
      </c>
      <c r="C25" s="68"/>
      <c r="D25" s="51"/>
      <c r="E25" s="68"/>
      <c r="F25" s="51"/>
      <c r="G25" s="68"/>
      <c r="H25" s="51"/>
      <c r="I25" s="132"/>
      <c r="J25" s="133"/>
      <c r="K25" s="50"/>
      <c r="L25" s="51"/>
      <c r="N25" s="63"/>
    </row>
    <row r="26" spans="1:14" s="39" customFormat="1" ht="17.25" customHeight="1" x14ac:dyDescent="0.2">
      <c r="A26" s="53" t="s">
        <v>222</v>
      </c>
      <c r="B26" s="54" t="s">
        <v>41</v>
      </c>
      <c r="C26" s="55"/>
      <c r="D26" s="60"/>
      <c r="E26" s="55"/>
      <c r="F26" s="71"/>
      <c r="G26" s="72"/>
      <c r="H26" s="71"/>
      <c r="I26" s="72"/>
      <c r="J26" s="71"/>
      <c r="K26" s="72"/>
      <c r="L26" s="60"/>
      <c r="N26" s="63"/>
    </row>
    <row r="27" spans="1:14" s="39" customFormat="1" ht="17.25" customHeight="1" x14ac:dyDescent="0.2">
      <c r="A27" s="73" t="s">
        <v>223</v>
      </c>
      <c r="B27" s="74" t="s">
        <v>47</v>
      </c>
      <c r="C27" s="75"/>
      <c r="D27" s="76"/>
      <c r="E27" s="75"/>
      <c r="F27" s="76"/>
      <c r="G27" s="75"/>
      <c r="H27" s="76"/>
      <c r="I27" s="75"/>
      <c r="J27" s="77"/>
      <c r="K27" s="75"/>
      <c r="L27" s="76"/>
      <c r="N27" s="63"/>
    </row>
    <row r="28" spans="1:14" s="39" customFormat="1" ht="12.75" customHeight="1" x14ac:dyDescent="0.2">
      <c r="A28" s="174" t="s">
        <v>42</v>
      </c>
      <c r="B28" s="174"/>
      <c r="C28" s="130"/>
      <c r="D28" s="62"/>
      <c r="E28" s="130"/>
      <c r="F28" s="78"/>
      <c r="G28" s="130"/>
      <c r="H28" s="78"/>
      <c r="I28" s="130"/>
      <c r="J28" s="78"/>
      <c r="K28" s="130"/>
      <c r="L28" s="78"/>
      <c r="N28" s="63"/>
    </row>
    <row r="29" spans="1:14" s="39" customFormat="1" ht="22.5" customHeight="1" x14ac:dyDescent="0.2">
      <c r="A29" s="170" t="s">
        <v>55</v>
      </c>
      <c r="B29" s="171"/>
      <c r="C29" s="79"/>
      <c r="D29" s="48"/>
      <c r="E29" s="47"/>
      <c r="F29" s="48"/>
      <c r="G29" s="47"/>
      <c r="H29" s="48"/>
      <c r="I29" s="47"/>
      <c r="J29" s="49"/>
      <c r="K29" s="47"/>
      <c r="L29" s="65"/>
      <c r="N29" s="63"/>
    </row>
    <row r="30" spans="1:14" s="39" customFormat="1" ht="17.25" customHeight="1" x14ac:dyDescent="0.2">
      <c r="A30" s="66" t="s">
        <v>48</v>
      </c>
      <c r="B30" s="67" t="s">
        <v>45</v>
      </c>
      <c r="C30" s="75"/>
      <c r="D30" s="51"/>
      <c r="E30" s="68"/>
      <c r="F30" s="51"/>
      <c r="G30" s="68"/>
      <c r="H30" s="51"/>
      <c r="I30" s="68"/>
      <c r="J30" s="51"/>
      <c r="K30" s="69"/>
      <c r="L30" s="70"/>
      <c r="N30" s="63"/>
    </row>
    <row r="31" spans="1:14" s="39" customFormat="1" ht="12.75" customHeight="1" thickBot="1" x14ac:dyDescent="0.25">
      <c r="A31" s="174" t="s">
        <v>42</v>
      </c>
      <c r="B31" s="174"/>
      <c r="C31" s="80"/>
      <c r="D31" s="62">
        <f t="shared" ref="D31:L31" si="0">SUM(D30:D30)</f>
        <v>0</v>
      </c>
      <c r="E31" s="130"/>
      <c r="F31" s="62"/>
      <c r="G31" s="130"/>
      <c r="H31" s="62"/>
      <c r="I31" s="130"/>
      <c r="J31" s="62"/>
      <c r="K31" s="130"/>
      <c r="L31" s="62">
        <f t="shared" si="0"/>
        <v>0</v>
      </c>
      <c r="N31" s="63"/>
    </row>
    <row r="32" spans="1:14" s="39" customFormat="1" ht="12.75" customHeight="1" x14ac:dyDescent="0.2">
      <c r="A32" s="175" t="s">
        <v>49</v>
      </c>
      <c r="B32" s="176"/>
      <c r="C32" s="172"/>
      <c r="D32" s="168"/>
      <c r="E32" s="172">
        <v>3</v>
      </c>
      <c r="F32" s="168">
        <f>F11</f>
        <v>16421000</v>
      </c>
      <c r="G32" s="172"/>
      <c r="H32" s="168"/>
      <c r="I32" s="168"/>
      <c r="J32" s="168"/>
      <c r="K32" s="168">
        <v>3</v>
      </c>
      <c r="L32" s="168">
        <f>F32</f>
        <v>16421000</v>
      </c>
      <c r="N32" s="63"/>
    </row>
    <row r="33" spans="1:14" s="39" customFormat="1" ht="12.75" customHeight="1" thickBot="1" x14ac:dyDescent="0.25">
      <c r="A33" s="177"/>
      <c r="B33" s="178"/>
      <c r="C33" s="173"/>
      <c r="D33" s="169"/>
      <c r="E33" s="173"/>
      <c r="F33" s="169"/>
      <c r="G33" s="173"/>
      <c r="H33" s="169"/>
      <c r="I33" s="169"/>
      <c r="J33" s="169"/>
      <c r="K33" s="169"/>
      <c r="L33" s="169"/>
      <c r="N33" s="63"/>
    </row>
    <row r="34" spans="1:14" x14ac:dyDescent="0.25">
      <c r="C34" s="82"/>
    </row>
    <row r="40" spans="1:14" s="88" customFormat="1" x14ac:dyDescent="0.25">
      <c r="C40" s="84"/>
      <c r="D40" s="86"/>
      <c r="E40" s="87"/>
      <c r="F40" s="86"/>
      <c r="G40" s="87"/>
      <c r="H40" s="86"/>
      <c r="K40" s="87"/>
      <c r="L40" s="89"/>
    </row>
    <row r="41" spans="1:14" s="88" customFormat="1" x14ac:dyDescent="0.25">
      <c r="C41" s="87"/>
      <c r="D41" s="86"/>
      <c r="E41" s="87"/>
      <c r="F41" s="86"/>
      <c r="G41" s="87"/>
      <c r="H41" s="86"/>
      <c r="K41" s="87"/>
      <c r="L41" s="89"/>
    </row>
    <row r="42" spans="1:14" s="88" customFormat="1" x14ac:dyDescent="0.25">
      <c r="C42" s="87"/>
      <c r="D42" s="86"/>
      <c r="E42" s="87"/>
      <c r="F42" s="86"/>
      <c r="G42" s="87"/>
      <c r="H42" s="86"/>
      <c r="K42" s="87"/>
      <c r="L42" s="89"/>
    </row>
    <row r="43" spans="1:14" s="88" customFormat="1" x14ac:dyDescent="0.25">
      <c r="C43" s="87"/>
      <c r="D43" s="86"/>
      <c r="E43" s="87"/>
      <c r="F43" s="86"/>
      <c r="G43" s="87"/>
      <c r="H43" s="86"/>
      <c r="K43" s="87"/>
      <c r="L43" s="89"/>
    </row>
    <row r="44" spans="1:14" s="88" customFormat="1" x14ac:dyDescent="0.25">
      <c r="C44" s="87"/>
      <c r="D44" s="86"/>
      <c r="E44" s="87"/>
      <c r="F44" s="86"/>
      <c r="G44" s="87"/>
      <c r="H44" s="86"/>
      <c r="K44" s="87"/>
      <c r="L44" s="89"/>
    </row>
    <row r="45" spans="1:14" s="88" customFormat="1" x14ac:dyDescent="0.25">
      <c r="C45" s="87"/>
      <c r="D45" s="86"/>
      <c r="E45" s="87"/>
      <c r="F45" s="86"/>
      <c r="G45" s="87"/>
      <c r="H45" s="86"/>
      <c r="K45" s="87"/>
      <c r="L45" s="89"/>
    </row>
    <row r="46" spans="1:14" s="88" customFormat="1" x14ac:dyDescent="0.25">
      <c r="C46" s="87"/>
      <c r="D46" s="86"/>
      <c r="E46" s="87"/>
      <c r="F46" s="86"/>
      <c r="G46" s="87"/>
      <c r="H46" s="86"/>
      <c r="K46" s="87"/>
      <c r="L46" s="89"/>
    </row>
    <row r="47" spans="1:14" s="88" customFormat="1" x14ac:dyDescent="0.25">
      <c r="C47" s="87"/>
      <c r="D47" s="86"/>
      <c r="E47" s="87"/>
      <c r="F47" s="86"/>
      <c r="G47" s="87"/>
      <c r="H47" s="86"/>
      <c r="K47" s="87"/>
      <c r="L47" s="89"/>
    </row>
    <row r="48" spans="1:14" s="88" customFormat="1" x14ac:dyDescent="0.25">
      <c r="C48" s="87"/>
      <c r="D48" s="86"/>
      <c r="E48" s="87"/>
      <c r="F48" s="86"/>
      <c r="G48" s="87"/>
      <c r="H48" s="86"/>
      <c r="K48" s="87"/>
      <c r="L48" s="89"/>
    </row>
    <row r="49" spans="3:12" s="88" customFormat="1" x14ac:dyDescent="0.25">
      <c r="C49" s="87"/>
      <c r="D49" s="86"/>
      <c r="E49" s="87"/>
      <c r="F49" s="86"/>
      <c r="G49" s="87"/>
      <c r="H49" s="86"/>
      <c r="K49" s="87"/>
      <c r="L49" s="89"/>
    </row>
    <row r="50" spans="3:12" s="88" customFormat="1" x14ac:dyDescent="0.25">
      <c r="C50" s="87"/>
      <c r="D50" s="86"/>
      <c r="E50" s="87"/>
      <c r="F50" s="86"/>
      <c r="G50" s="87"/>
      <c r="H50" s="86"/>
      <c r="K50" s="87"/>
      <c r="L50" s="89"/>
    </row>
    <row r="51" spans="3:12" s="88" customFormat="1" x14ac:dyDescent="0.25">
      <c r="C51" s="87"/>
      <c r="D51" s="86"/>
      <c r="E51" s="87"/>
      <c r="F51" s="86"/>
      <c r="G51" s="87"/>
      <c r="H51" s="86"/>
      <c r="K51" s="87"/>
      <c r="L51" s="89"/>
    </row>
    <row r="52" spans="3:12" s="88" customFormat="1" x14ac:dyDescent="0.25">
      <c r="C52" s="87"/>
      <c r="D52" s="86"/>
      <c r="E52" s="87"/>
      <c r="F52" s="86"/>
      <c r="G52" s="87"/>
      <c r="H52" s="86"/>
      <c r="K52" s="87"/>
      <c r="L52" s="89"/>
    </row>
    <row r="53" spans="3:12" s="88" customFormat="1" x14ac:dyDescent="0.25">
      <c r="C53" s="87"/>
      <c r="D53" s="86"/>
      <c r="E53" s="87"/>
      <c r="F53" s="86"/>
      <c r="G53" s="87"/>
      <c r="H53" s="86"/>
      <c r="K53" s="87"/>
      <c r="L53" s="89"/>
    </row>
    <row r="54" spans="3:12" s="88" customFormat="1" x14ac:dyDescent="0.25">
      <c r="C54" s="87"/>
      <c r="D54" s="86"/>
      <c r="E54" s="87"/>
      <c r="F54" s="86"/>
      <c r="G54" s="87"/>
      <c r="H54" s="86"/>
      <c r="K54" s="87"/>
      <c r="L54" s="89"/>
    </row>
    <row r="55" spans="3:12" s="88" customFormat="1" x14ac:dyDescent="0.25">
      <c r="C55" s="87"/>
      <c r="D55" s="86"/>
      <c r="E55" s="87"/>
      <c r="F55" s="86"/>
      <c r="G55" s="87"/>
      <c r="H55" s="86"/>
      <c r="K55" s="87"/>
      <c r="L55" s="89"/>
    </row>
    <row r="56" spans="3:12" s="88" customFormat="1" x14ac:dyDescent="0.25">
      <c r="C56" s="87"/>
      <c r="D56" s="86"/>
      <c r="E56" s="87"/>
      <c r="F56" s="86"/>
      <c r="G56" s="87"/>
      <c r="H56" s="86"/>
      <c r="K56" s="87"/>
      <c r="L56" s="89"/>
    </row>
    <row r="57" spans="3:12" s="88" customFormat="1" x14ac:dyDescent="0.25">
      <c r="C57" s="87"/>
      <c r="D57" s="86"/>
      <c r="E57" s="87"/>
      <c r="F57" s="86"/>
      <c r="G57" s="87"/>
      <c r="H57" s="86"/>
      <c r="K57" s="87"/>
      <c r="L57" s="89"/>
    </row>
    <row r="58" spans="3:12" s="88" customFormat="1" x14ac:dyDescent="0.25">
      <c r="C58" s="87"/>
      <c r="D58" s="86"/>
      <c r="E58" s="87"/>
      <c r="F58" s="86"/>
      <c r="G58" s="87"/>
      <c r="H58" s="86"/>
      <c r="K58" s="87"/>
      <c r="L58" s="89"/>
    </row>
    <row r="59" spans="3:12" s="88" customFormat="1" x14ac:dyDescent="0.25">
      <c r="C59" s="87"/>
      <c r="D59" s="86"/>
      <c r="E59" s="87"/>
      <c r="F59" s="86"/>
      <c r="G59" s="87"/>
      <c r="H59" s="86"/>
      <c r="K59" s="87"/>
      <c r="L59" s="89"/>
    </row>
    <row r="60" spans="3:12" s="88" customFormat="1" x14ac:dyDescent="0.25">
      <c r="C60" s="87"/>
      <c r="D60" s="86"/>
      <c r="E60" s="87"/>
      <c r="F60" s="86"/>
      <c r="G60" s="87"/>
      <c r="H60" s="86"/>
      <c r="K60" s="87"/>
      <c r="L60" s="89"/>
    </row>
    <row r="61" spans="3:12" s="88" customFormat="1" x14ac:dyDescent="0.25">
      <c r="C61" s="87"/>
      <c r="D61" s="86"/>
      <c r="E61" s="87"/>
      <c r="F61" s="86"/>
      <c r="G61" s="87"/>
      <c r="H61" s="86"/>
      <c r="K61" s="87"/>
      <c r="L61" s="89"/>
    </row>
    <row r="62" spans="3:12" s="88" customFormat="1" x14ac:dyDescent="0.25">
      <c r="C62" s="87"/>
      <c r="D62" s="86"/>
      <c r="E62" s="87"/>
      <c r="F62" s="86"/>
      <c r="G62" s="87"/>
      <c r="H62" s="86"/>
      <c r="K62" s="87"/>
      <c r="L62" s="89"/>
    </row>
    <row r="63" spans="3:12" s="88" customFormat="1" x14ac:dyDescent="0.25">
      <c r="C63" s="87"/>
      <c r="D63" s="86"/>
      <c r="E63" s="87"/>
      <c r="F63" s="86"/>
      <c r="G63" s="87"/>
      <c r="H63" s="86"/>
      <c r="K63" s="87"/>
      <c r="L63" s="89"/>
    </row>
    <row r="64" spans="3:12" s="88" customFormat="1" x14ac:dyDescent="0.25">
      <c r="C64" s="87"/>
      <c r="D64" s="86"/>
      <c r="E64" s="87"/>
      <c r="F64" s="86"/>
      <c r="G64" s="87"/>
      <c r="H64" s="86"/>
      <c r="K64" s="87"/>
      <c r="L64" s="89"/>
    </row>
    <row r="65" spans="3:12" s="88" customFormat="1" x14ac:dyDescent="0.25">
      <c r="C65" s="87"/>
      <c r="D65" s="86"/>
      <c r="E65" s="87"/>
      <c r="F65" s="86"/>
      <c r="G65" s="87"/>
      <c r="H65" s="86"/>
      <c r="K65" s="87"/>
      <c r="L65" s="89"/>
    </row>
    <row r="66" spans="3:12" s="88" customFormat="1" x14ac:dyDescent="0.25">
      <c r="C66" s="87"/>
      <c r="D66" s="86"/>
      <c r="E66" s="87"/>
      <c r="F66" s="86"/>
      <c r="G66" s="87"/>
      <c r="H66" s="86"/>
      <c r="K66" s="87"/>
      <c r="L66" s="89"/>
    </row>
    <row r="67" spans="3:12" s="88" customFormat="1" x14ac:dyDescent="0.25">
      <c r="C67" s="87"/>
      <c r="D67" s="86"/>
      <c r="E67" s="87"/>
      <c r="F67" s="86"/>
      <c r="G67" s="87"/>
      <c r="H67" s="86"/>
      <c r="K67" s="87"/>
      <c r="L67" s="89"/>
    </row>
    <row r="68" spans="3:12" s="88" customFormat="1" x14ac:dyDescent="0.25">
      <c r="C68" s="87"/>
      <c r="D68" s="86"/>
      <c r="E68" s="87"/>
      <c r="F68" s="86"/>
      <c r="G68" s="87"/>
      <c r="H68" s="86"/>
      <c r="K68" s="87"/>
      <c r="L68" s="89"/>
    </row>
    <row r="69" spans="3:12" s="88" customFormat="1" x14ac:dyDescent="0.25">
      <c r="C69" s="87"/>
      <c r="D69" s="86"/>
      <c r="E69" s="87"/>
      <c r="F69" s="86"/>
      <c r="G69" s="87"/>
      <c r="H69" s="86"/>
      <c r="K69" s="87"/>
      <c r="L69" s="89"/>
    </row>
    <row r="70" spans="3:12" s="88" customFormat="1" x14ac:dyDescent="0.25">
      <c r="C70" s="87"/>
      <c r="D70" s="86"/>
      <c r="E70" s="87"/>
      <c r="F70" s="86"/>
      <c r="G70" s="87"/>
      <c r="H70" s="86"/>
      <c r="K70" s="87"/>
      <c r="L70" s="89"/>
    </row>
    <row r="71" spans="3:12" s="88" customFormat="1" x14ac:dyDescent="0.25">
      <c r="C71" s="87"/>
      <c r="D71" s="86"/>
      <c r="E71" s="87"/>
      <c r="F71" s="86"/>
      <c r="G71" s="87"/>
      <c r="H71" s="86"/>
      <c r="K71" s="87"/>
      <c r="L71" s="89"/>
    </row>
    <row r="72" spans="3:12" s="88" customFormat="1" x14ac:dyDescent="0.25">
      <c r="C72" s="87"/>
      <c r="D72" s="86"/>
      <c r="E72" s="87"/>
      <c r="F72" s="86"/>
      <c r="G72" s="87"/>
      <c r="H72" s="86"/>
      <c r="K72" s="87"/>
      <c r="L72" s="89"/>
    </row>
    <row r="73" spans="3:12" s="88" customFormat="1" x14ac:dyDescent="0.25">
      <c r="C73" s="87"/>
      <c r="D73" s="86"/>
      <c r="E73" s="87"/>
      <c r="F73" s="86"/>
      <c r="G73" s="87"/>
      <c r="H73" s="86"/>
      <c r="K73" s="87"/>
      <c r="L73" s="89"/>
    </row>
    <row r="74" spans="3:12" s="88" customFormat="1" x14ac:dyDescent="0.25">
      <c r="C74" s="87"/>
      <c r="D74" s="86"/>
      <c r="E74" s="87"/>
      <c r="F74" s="86"/>
      <c r="G74" s="87"/>
      <c r="H74" s="86"/>
      <c r="K74" s="87"/>
      <c r="L74" s="89"/>
    </row>
    <row r="75" spans="3:12" s="88" customFormat="1" x14ac:dyDescent="0.25">
      <c r="C75" s="87"/>
      <c r="D75" s="86"/>
      <c r="E75" s="87"/>
      <c r="F75" s="86"/>
      <c r="G75" s="87"/>
      <c r="H75" s="86"/>
      <c r="K75" s="87"/>
      <c r="L75" s="89"/>
    </row>
    <row r="76" spans="3:12" s="88" customFormat="1" x14ac:dyDescent="0.25">
      <c r="C76" s="87"/>
      <c r="D76" s="86"/>
      <c r="E76" s="87"/>
      <c r="F76" s="86"/>
      <c r="G76" s="87"/>
      <c r="H76" s="86"/>
      <c r="K76" s="87"/>
      <c r="L76" s="89"/>
    </row>
    <row r="77" spans="3:12" s="88" customFormat="1" x14ac:dyDescent="0.25">
      <c r="C77" s="87"/>
      <c r="D77" s="86"/>
      <c r="E77" s="87"/>
      <c r="F77" s="86"/>
      <c r="G77" s="87"/>
      <c r="H77" s="86"/>
      <c r="K77" s="87"/>
      <c r="L77" s="89"/>
    </row>
    <row r="78" spans="3:12" s="88" customFormat="1" x14ac:dyDescent="0.25">
      <c r="C78" s="87"/>
      <c r="D78" s="86"/>
      <c r="E78" s="87"/>
      <c r="F78" s="86"/>
      <c r="G78" s="87"/>
      <c r="H78" s="86"/>
      <c r="K78" s="87"/>
      <c r="L78" s="89"/>
    </row>
    <row r="79" spans="3:12" s="88" customFormat="1" x14ac:dyDescent="0.25">
      <c r="C79" s="87"/>
      <c r="D79" s="86"/>
      <c r="E79" s="87"/>
      <c r="F79" s="86"/>
      <c r="G79" s="87"/>
      <c r="H79" s="86"/>
      <c r="K79" s="87"/>
      <c r="L79" s="89"/>
    </row>
    <row r="80" spans="3:12" s="88" customFormat="1" x14ac:dyDescent="0.25">
      <c r="C80" s="87"/>
      <c r="D80" s="86"/>
      <c r="E80" s="87"/>
      <c r="F80" s="86"/>
      <c r="G80" s="87"/>
      <c r="H80" s="86"/>
      <c r="K80" s="87"/>
      <c r="L80" s="89"/>
    </row>
    <row r="81" spans="3:12" s="88" customFormat="1" x14ac:dyDescent="0.25">
      <c r="C81" s="87"/>
      <c r="D81" s="86"/>
      <c r="E81" s="87"/>
      <c r="F81" s="86"/>
      <c r="G81" s="87"/>
      <c r="H81" s="86"/>
      <c r="K81" s="87"/>
      <c r="L81" s="89"/>
    </row>
    <row r="82" spans="3:12" s="88" customFormat="1" x14ac:dyDescent="0.25">
      <c r="C82" s="87"/>
      <c r="D82" s="86"/>
      <c r="E82" s="87"/>
      <c r="F82" s="86"/>
      <c r="G82" s="87"/>
      <c r="H82" s="86"/>
      <c r="K82" s="87"/>
      <c r="L82" s="89"/>
    </row>
    <row r="83" spans="3:12" s="88" customFormat="1" x14ac:dyDescent="0.25">
      <c r="C83" s="87"/>
      <c r="D83" s="86"/>
      <c r="E83" s="87"/>
      <c r="F83" s="86"/>
      <c r="G83" s="87"/>
      <c r="H83" s="86"/>
      <c r="K83" s="87"/>
      <c r="L83" s="89"/>
    </row>
    <row r="84" spans="3:12" s="88" customFormat="1" x14ac:dyDescent="0.25">
      <c r="C84" s="87"/>
      <c r="D84" s="86"/>
      <c r="E84" s="87"/>
      <c r="F84" s="86"/>
      <c r="G84" s="87"/>
      <c r="H84" s="86"/>
      <c r="K84" s="87"/>
      <c r="L84" s="89"/>
    </row>
    <row r="85" spans="3:12" s="88" customFormat="1" x14ac:dyDescent="0.25">
      <c r="C85" s="87"/>
      <c r="D85" s="86"/>
      <c r="E85" s="87"/>
      <c r="F85" s="86"/>
      <c r="G85" s="87"/>
      <c r="H85" s="86"/>
      <c r="K85" s="87"/>
      <c r="L85" s="89"/>
    </row>
    <row r="86" spans="3:12" s="88" customFormat="1" x14ac:dyDescent="0.25">
      <c r="C86" s="87"/>
      <c r="D86" s="86"/>
      <c r="E86" s="87"/>
      <c r="F86" s="86"/>
      <c r="G86" s="87"/>
      <c r="H86" s="86"/>
      <c r="K86" s="87"/>
      <c r="L86" s="89"/>
    </row>
    <row r="87" spans="3:12" s="88" customFormat="1" x14ac:dyDescent="0.25">
      <c r="C87" s="87"/>
      <c r="D87" s="86"/>
      <c r="E87" s="87"/>
      <c r="F87" s="86"/>
      <c r="G87" s="87"/>
      <c r="H87" s="86"/>
      <c r="K87" s="87"/>
      <c r="L87" s="89"/>
    </row>
    <row r="88" spans="3:12" s="88" customFormat="1" x14ac:dyDescent="0.25">
      <c r="C88" s="87"/>
      <c r="D88" s="86"/>
      <c r="E88" s="87"/>
      <c r="F88" s="86"/>
      <c r="G88" s="87"/>
      <c r="H88" s="86"/>
      <c r="K88" s="87"/>
      <c r="L88" s="89"/>
    </row>
    <row r="89" spans="3:12" s="88" customFormat="1" x14ac:dyDescent="0.25">
      <c r="C89" s="87"/>
      <c r="D89" s="86"/>
      <c r="E89" s="87"/>
      <c r="F89" s="86"/>
      <c r="G89" s="87"/>
      <c r="H89" s="86"/>
      <c r="K89" s="87"/>
      <c r="L89" s="89"/>
    </row>
    <row r="90" spans="3:12" s="88" customFormat="1" x14ac:dyDescent="0.25">
      <c r="C90" s="87"/>
      <c r="D90" s="86"/>
      <c r="E90" s="87"/>
      <c r="F90" s="86"/>
      <c r="G90" s="87"/>
      <c r="H90" s="86"/>
      <c r="K90" s="87"/>
      <c r="L90" s="89"/>
    </row>
    <row r="91" spans="3:12" s="88" customFormat="1" x14ac:dyDescent="0.25">
      <c r="C91" s="87"/>
      <c r="D91" s="86"/>
      <c r="E91" s="87"/>
      <c r="F91" s="86"/>
      <c r="G91" s="87"/>
      <c r="H91" s="86"/>
      <c r="K91" s="87"/>
      <c r="L91" s="89"/>
    </row>
    <row r="92" spans="3:12" s="88" customFormat="1" x14ac:dyDescent="0.25">
      <c r="C92" s="87"/>
      <c r="D92" s="86"/>
      <c r="E92" s="87"/>
      <c r="F92" s="86"/>
      <c r="G92" s="87"/>
      <c r="H92" s="86"/>
      <c r="K92" s="87"/>
      <c r="L92" s="89"/>
    </row>
    <row r="93" spans="3:12" s="88" customFormat="1" x14ac:dyDescent="0.25">
      <c r="C93" s="87"/>
      <c r="D93" s="86"/>
      <c r="E93" s="87"/>
      <c r="F93" s="86"/>
      <c r="G93" s="87"/>
      <c r="H93" s="86"/>
      <c r="K93" s="87"/>
      <c r="L93" s="89"/>
    </row>
    <row r="94" spans="3:12" s="88" customFormat="1" x14ac:dyDescent="0.25">
      <c r="C94" s="87"/>
      <c r="D94" s="86"/>
      <c r="E94" s="87"/>
      <c r="F94" s="86"/>
      <c r="G94" s="87"/>
      <c r="H94" s="86"/>
      <c r="K94" s="87"/>
      <c r="L94" s="89"/>
    </row>
    <row r="95" spans="3:12" s="88" customFormat="1" x14ac:dyDescent="0.25">
      <c r="C95" s="87"/>
      <c r="D95" s="86"/>
      <c r="E95" s="87"/>
      <c r="F95" s="86"/>
      <c r="G95" s="87"/>
      <c r="H95" s="86"/>
      <c r="K95" s="87"/>
      <c r="L95" s="89"/>
    </row>
    <row r="96" spans="3:12" s="88" customFormat="1" x14ac:dyDescent="0.25">
      <c r="C96" s="87"/>
      <c r="D96" s="86"/>
      <c r="E96" s="87"/>
      <c r="F96" s="86"/>
      <c r="G96" s="87"/>
      <c r="H96" s="86"/>
      <c r="K96" s="87"/>
      <c r="L96" s="89"/>
    </row>
    <row r="97" spans="3:12" s="88" customFormat="1" x14ac:dyDescent="0.25">
      <c r="C97" s="87"/>
      <c r="D97" s="86"/>
      <c r="E97" s="87"/>
      <c r="F97" s="86"/>
      <c r="G97" s="87"/>
      <c r="H97" s="86"/>
      <c r="K97" s="87"/>
      <c r="L97" s="89"/>
    </row>
    <row r="98" spans="3:12" s="88" customFormat="1" x14ac:dyDescent="0.25">
      <c r="C98" s="87"/>
      <c r="D98" s="86"/>
      <c r="E98" s="87"/>
      <c r="F98" s="86"/>
      <c r="G98" s="87"/>
      <c r="H98" s="86"/>
      <c r="K98" s="87"/>
      <c r="L98" s="89"/>
    </row>
    <row r="99" spans="3:12" s="88" customFormat="1" x14ac:dyDescent="0.25">
      <c r="C99" s="87"/>
      <c r="D99" s="86"/>
      <c r="E99" s="87"/>
      <c r="F99" s="86"/>
      <c r="G99" s="87"/>
      <c r="H99" s="86"/>
      <c r="K99" s="87"/>
      <c r="L99" s="89"/>
    </row>
    <row r="100" spans="3:12" s="88" customFormat="1" x14ac:dyDescent="0.25">
      <c r="C100" s="87"/>
      <c r="D100" s="86"/>
      <c r="E100" s="87"/>
      <c r="F100" s="86"/>
      <c r="G100" s="87"/>
      <c r="H100" s="86"/>
      <c r="K100" s="87"/>
      <c r="L100" s="89"/>
    </row>
    <row r="101" spans="3:12" s="88" customFormat="1" x14ac:dyDescent="0.25">
      <c r="C101" s="87"/>
      <c r="D101" s="86"/>
      <c r="E101" s="87"/>
      <c r="F101" s="86"/>
      <c r="G101" s="87"/>
      <c r="H101" s="86"/>
      <c r="K101" s="87"/>
      <c r="L101" s="89"/>
    </row>
    <row r="102" spans="3:12" s="88" customFormat="1" x14ac:dyDescent="0.25">
      <c r="C102" s="87"/>
      <c r="D102" s="86"/>
      <c r="E102" s="87"/>
      <c r="F102" s="86"/>
      <c r="G102" s="87"/>
      <c r="H102" s="86"/>
      <c r="K102" s="87"/>
      <c r="L102" s="89"/>
    </row>
    <row r="103" spans="3:12" s="88" customFormat="1" x14ac:dyDescent="0.25">
      <c r="C103" s="87"/>
      <c r="D103" s="86"/>
      <c r="E103" s="87"/>
      <c r="F103" s="86"/>
      <c r="G103" s="87"/>
      <c r="H103" s="86"/>
      <c r="K103" s="87"/>
      <c r="L103" s="89"/>
    </row>
    <row r="104" spans="3:12" s="88" customFormat="1" x14ac:dyDescent="0.25">
      <c r="C104" s="87"/>
      <c r="D104" s="86"/>
      <c r="E104" s="87"/>
      <c r="F104" s="86"/>
      <c r="G104" s="87"/>
      <c r="H104" s="86"/>
      <c r="K104" s="87"/>
      <c r="L104" s="89"/>
    </row>
    <row r="105" spans="3:12" x14ac:dyDescent="0.25">
      <c r="C105" s="87"/>
    </row>
  </sheetData>
  <mergeCells count="32">
    <mergeCell ref="A20:B20"/>
    <mergeCell ref="A3:L3"/>
    <mergeCell ref="A4:L4"/>
    <mergeCell ref="A5:L5"/>
    <mergeCell ref="A7:B9"/>
    <mergeCell ref="C7:D7"/>
    <mergeCell ref="E7:F7"/>
    <mergeCell ref="G7:H7"/>
    <mergeCell ref="I7:J7"/>
    <mergeCell ref="K7:L7"/>
    <mergeCell ref="A10:B10"/>
    <mergeCell ref="A12:B12"/>
    <mergeCell ref="A13:B13"/>
    <mergeCell ref="A15:B15"/>
    <mergeCell ref="A16:B16"/>
    <mergeCell ref="G32:G33"/>
    <mergeCell ref="A21:B21"/>
    <mergeCell ref="A23:B23"/>
    <mergeCell ref="A24:B24"/>
    <mergeCell ref="A28:B28"/>
    <mergeCell ref="A29:B29"/>
    <mergeCell ref="A31:B31"/>
    <mergeCell ref="A32:B33"/>
    <mergeCell ref="C32:C33"/>
    <mergeCell ref="D32:D33"/>
    <mergeCell ref="E32:E33"/>
    <mergeCell ref="F32:F33"/>
    <mergeCell ref="H32:H33"/>
    <mergeCell ref="I32:I33"/>
    <mergeCell ref="J32:J33"/>
    <mergeCell ref="K32:K33"/>
    <mergeCell ref="L32:L33"/>
  </mergeCells>
  <pageMargins left="0.51181102362204722" right="0.19685039370078741" top="0.35433070866141736" bottom="0.15748031496062992" header="0.31496062992125984" footer="0.31496062992125984"/>
  <pageSetup paperSize="9" firstPageNumber="72" orientation="landscape" useFirstPageNumber="1" verticalDpi="0" r:id="rId1"/>
  <headerFooter>
    <oddFooter xml:space="preserve">&amp;C&amp;"TH SarabunPSK,Regular"&amp;16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5</vt:i4>
      </vt:variant>
    </vt:vector>
  </HeadingPairs>
  <TitlesOfParts>
    <vt:vector size="17" baseType="lpstr">
      <vt:lpstr>ผ07</vt:lpstr>
      <vt:lpstr> ผ01 (เพิ่มเติม)</vt:lpstr>
      <vt:lpstr>ผ07 (2)</vt:lpstr>
      <vt:lpstr> ผ01 (เปลี่ยนแปลง)</vt:lpstr>
      <vt:lpstr>ผ07 (3)</vt:lpstr>
      <vt:lpstr>ผ02 อุดหนุนชุมชน</vt:lpstr>
      <vt:lpstr>ผ07 (4)</vt:lpstr>
      <vt:lpstr> ผ05 (เพิ่มเติม)</vt:lpstr>
      <vt:lpstr>ผ07 (5)</vt:lpstr>
      <vt:lpstr> ผ05 (เปลี่ยนแปลง)</vt:lpstr>
      <vt:lpstr>ผ 08.</vt:lpstr>
      <vt:lpstr>ปก</vt:lpstr>
      <vt:lpstr>ผ07!Print_Titles</vt:lpstr>
      <vt:lpstr>'ผ07 (2)'!Print_Titles</vt:lpstr>
      <vt:lpstr>'ผ07 (3)'!Print_Titles</vt:lpstr>
      <vt:lpstr>'ผ07 (4)'!Print_Titles</vt:lpstr>
      <vt:lpstr>'ผ07 (5)'!Print_Titles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computer</cp:lastModifiedBy>
  <cp:lastPrinted>2018-03-05T08:05:41Z</cp:lastPrinted>
  <dcterms:created xsi:type="dcterms:W3CDTF">2017-07-19T05:05:14Z</dcterms:created>
  <dcterms:modified xsi:type="dcterms:W3CDTF">2018-03-05T08:07:32Z</dcterms:modified>
</cp:coreProperties>
</file>